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'Лист3'!$A$1:$K$72</definedName>
  </definedNames>
  <calcPr fullCalcOnLoad="1"/>
</workbook>
</file>

<file path=xl/sharedStrings.xml><?xml version="1.0" encoding="utf-8"?>
<sst xmlns="http://schemas.openxmlformats.org/spreadsheetml/2006/main" count="160" uniqueCount="111">
  <si>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</si>
  <si>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</si>
  <si>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</si>
  <si>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</si>
  <si>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</si>
  <si>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</si>
  <si>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</si>
  <si>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</si>
  <si>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</si>
  <si>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</si>
  <si>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</si>
  <si>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</si>
  <si>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</si>
  <si>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</si>
  <si>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</si>
  <si>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</si>
  <si>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</si>
  <si>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</si>
  <si>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</si>
  <si>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</si>
  <si>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</si>
  <si>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</si>
  <si>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</si>
  <si>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</si>
  <si>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</si>
  <si>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</si>
  <si>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</si>
  <si>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</si>
  <si>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</si>
  <si>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</si>
  <si>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</si>
  <si>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</si>
  <si>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</si>
  <si>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</si>
  <si>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</si>
  <si>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</si>
  <si>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</si>
  <si>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</si>
  <si>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</si>
  <si>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</si>
  <si>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</si>
  <si>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</si>
  <si>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</si>
  <si>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</si>
  <si>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</si>
  <si>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</si>
  <si>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</si>
  <si>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</si>
  <si>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</si>
  <si>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</si>
  <si>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</si>
  <si>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</si>
  <si>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</si>
  <si>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</si>
  <si>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</si>
  <si>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</si>
  <si>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</si>
  <si>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</si>
  <si>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</si>
  <si>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</si>
  <si>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</si>
  <si>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</si>
  <si>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</si>
  <si>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</si>
  <si>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</si>
  <si>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</si>
  <si>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</si>
  <si>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</si>
  <si>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</si>
  <si>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</si>
  <si>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</si>
  <si>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</si>
  <si>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</si>
  <si>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</si>
  <si>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</si>
  <si>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</si>
  <si>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</si>
  <si>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</si>
  <si>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</si>
  <si>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</si>
  <si>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</si>
  <si>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</si>
  <si>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</si>
  <si>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</si>
  <si>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</si>
  <si>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</si>
  <si>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</si>
  <si>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</si>
  <si>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</si>
  <si>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</si>
  <si>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Удлинение отвода ливневой канализации</t>
  </si>
  <si>
    <t>Замена запорн.арматуры d50 (ГВС)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</si>
  <si>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</si>
  <si>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</si>
  <si>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</si>
  <si>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</si>
  <si>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</si>
  <si>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>Устройство пешех. Дорожки</t>
  </si>
  <si>
    <t>Устройство продухов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</si>
  <si>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</si>
  <si>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</si>
  <si>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t>Устранение неисправностей кровель (шифер)</t>
  </si>
  <si>
    <t>подход к крыльцам</t>
  </si>
  <si>
    <t>Козырьки ремонт примыканий</t>
  </si>
  <si>
    <t>Стоимость ед.работы</t>
  </si>
  <si>
    <r>
      <t>по ул. Строителей, 7, общей площадью</t>
    </r>
    <r>
      <rPr>
        <b/>
        <sz val="16"/>
        <rFont val="Arial"/>
        <family val="2"/>
      </rPr>
      <t xml:space="preserve"> 2540,6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</si>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</sst>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0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7" xfId="0" applyFont="1" applyBorder="1" applyAlignment="1">
      <alignment/>
    </xf>
    <xf numFmtId="2" fontId="1" fillId="0" borderId="34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7"/>
      <c r="D1" s="67"/>
      <c r="E1" s="67"/>
      <c r="F1" s="67"/>
      <c r="G1" s="67"/>
      <c r="H1" s="67"/>
      <c r="I1" s="67" t="s">
        <v>0</v>
      </c>
      <c r="J1" s="67"/>
      <c r="K1" s="67" t="s">
        <v>38</v>
      </c>
      <c r="L1" s="1"/>
    </row>
    <row r="2" spans="1:12" ht="21.75" customHeight="1">
      <c r="A2" s="1"/>
      <c r="B2" s="1"/>
      <c r="C2" s="68" t="s">
        <v>110</v>
      </c>
      <c r="D2" s="68"/>
      <c r="E2" s="67"/>
      <c r="F2" s="67"/>
      <c r="G2" s="67"/>
      <c r="H2" s="67"/>
      <c r="I2" s="67"/>
      <c r="J2" s="69"/>
      <c r="K2" s="67"/>
      <c r="L2" s="1"/>
    </row>
    <row r="3" spans="1:12" ht="19.5" customHeight="1">
      <c r="A3" s="1"/>
      <c r="C3" s="68" t="s">
        <v>1</v>
      </c>
      <c r="D3" s="68"/>
      <c r="E3" s="67"/>
      <c r="F3" s="67"/>
      <c r="G3" s="67"/>
      <c r="H3" s="67"/>
      <c r="I3" s="67"/>
      <c r="J3" s="69"/>
      <c r="K3" s="67"/>
      <c r="L3" s="1"/>
    </row>
    <row r="4" spans="1:12" ht="19.5" customHeight="1">
      <c r="A4" s="1"/>
      <c r="C4" s="68" t="s">
        <v>105</v>
      </c>
      <c r="D4" s="68"/>
      <c r="E4" s="67"/>
      <c r="F4" s="67"/>
      <c r="G4" s="67"/>
      <c r="H4" s="67"/>
      <c r="I4" s="67"/>
      <c r="J4" s="69"/>
      <c r="K4" s="67"/>
      <c r="L4" s="1"/>
    </row>
    <row r="5" spans="1:12" ht="15.75" thickBot="1">
      <c r="A5" s="1"/>
      <c r="B5" s="7"/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100" t="s">
        <v>40</v>
      </c>
      <c r="E7" s="101"/>
      <c r="F7" s="84"/>
      <c r="G7" s="9"/>
      <c r="H7" s="9"/>
      <c r="I7" s="26"/>
      <c r="J7" s="14" t="s">
        <v>44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104</v>
      </c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02" t="s">
        <v>41</v>
      </c>
      <c r="E9" s="104" t="s">
        <v>42</v>
      </c>
      <c r="F9" s="83"/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03"/>
      <c r="E10" s="105"/>
      <c r="F10" s="83"/>
      <c r="G10" s="10"/>
      <c r="H10" s="10">
        <v>2540.6</v>
      </c>
      <c r="I10" s="23"/>
      <c r="J10" s="9" t="s">
        <v>11</v>
      </c>
      <c r="K10" s="10"/>
      <c r="L10" s="1"/>
    </row>
    <row r="11" spans="1:12" ht="16.5" thickBot="1">
      <c r="A11" s="15"/>
      <c r="B11" s="70"/>
      <c r="C11" s="70"/>
      <c r="D11" s="70"/>
      <c r="E11" s="70"/>
      <c r="F11" s="70"/>
      <c r="G11" s="70" t="s">
        <v>24</v>
      </c>
      <c r="H11" s="85"/>
      <c r="I11" s="70"/>
      <c r="J11" s="70"/>
      <c r="K11" s="86"/>
      <c r="L11" s="1"/>
    </row>
    <row r="12" spans="1:12" ht="18.75">
      <c r="A12" s="49">
        <v>1</v>
      </c>
      <c r="B12" s="51" t="s">
        <v>14</v>
      </c>
      <c r="C12" s="30" t="s">
        <v>54</v>
      </c>
      <c r="D12" s="2" t="s">
        <v>55</v>
      </c>
      <c r="E12" s="2"/>
      <c r="F12" s="2"/>
      <c r="G12" s="97">
        <f>F12*E12</f>
        <v>0</v>
      </c>
      <c r="H12" s="97">
        <f aca="true" t="shared" si="0" ref="H12:H51">G12/H$10</f>
        <v>0</v>
      </c>
      <c r="I12" s="2"/>
      <c r="J12" s="2"/>
      <c r="K12" s="2"/>
      <c r="L12" s="1"/>
    </row>
    <row r="13" spans="1:12" ht="18.75">
      <c r="A13" s="72">
        <v>2</v>
      </c>
      <c r="B13" s="51" t="s">
        <v>25</v>
      </c>
      <c r="C13" s="30" t="s">
        <v>76</v>
      </c>
      <c r="D13" s="2" t="s">
        <v>55</v>
      </c>
      <c r="E13" s="78"/>
      <c r="F13" s="78"/>
      <c r="G13" s="97">
        <f>F13*E13</f>
        <v>0</v>
      </c>
      <c r="H13" s="97">
        <f t="shared" si="0"/>
        <v>0</v>
      </c>
      <c r="I13" s="2"/>
      <c r="J13" s="2"/>
      <c r="K13" s="2"/>
      <c r="L13" s="1"/>
    </row>
    <row r="14" spans="1:12" ht="15" customHeight="1">
      <c r="A14" s="72">
        <v>3</v>
      </c>
      <c r="B14" s="71"/>
      <c r="C14" s="30" t="s">
        <v>103</v>
      </c>
      <c r="D14" s="2" t="s">
        <v>55</v>
      </c>
      <c r="E14" s="78">
        <v>4</v>
      </c>
      <c r="F14" s="78">
        <v>40.43</v>
      </c>
      <c r="G14" s="97">
        <f aca="true" t="shared" si="1" ref="G14:G50">F14*E14</f>
        <v>161.72</v>
      </c>
      <c r="H14" s="97">
        <f t="shared" si="0"/>
        <v>0.06365425490041722</v>
      </c>
      <c r="I14" s="2"/>
      <c r="J14" s="2"/>
      <c r="K14" s="2"/>
      <c r="L14" s="1"/>
    </row>
    <row r="15" spans="1:12" ht="15" customHeight="1">
      <c r="A15" s="73"/>
      <c r="B15" s="71"/>
      <c r="C15" s="30" t="s">
        <v>98</v>
      </c>
      <c r="D15" s="2" t="s">
        <v>56</v>
      </c>
      <c r="E15" s="78"/>
      <c r="F15" s="78"/>
      <c r="G15" s="97">
        <f t="shared" si="1"/>
        <v>0</v>
      </c>
      <c r="H15" s="97">
        <f t="shared" si="0"/>
        <v>0</v>
      </c>
      <c r="I15" s="2"/>
      <c r="J15" s="2"/>
      <c r="K15" s="2"/>
      <c r="L15" s="1"/>
    </row>
    <row r="16" spans="1:12" ht="18.75">
      <c r="A16" s="36">
        <v>4</v>
      </c>
      <c r="B16" s="55" t="s">
        <v>15</v>
      </c>
      <c r="C16" s="30" t="s">
        <v>50</v>
      </c>
      <c r="D16" s="2"/>
      <c r="E16" s="78"/>
      <c r="F16" s="78"/>
      <c r="G16" s="97">
        <f t="shared" si="1"/>
        <v>0</v>
      </c>
      <c r="H16" s="97">
        <f t="shared" si="0"/>
        <v>0</v>
      </c>
      <c r="I16" s="2"/>
      <c r="J16" s="2"/>
      <c r="K16" s="2"/>
      <c r="L16" s="1"/>
    </row>
    <row r="17" spans="1:12" ht="18.75">
      <c r="A17" s="36">
        <v>5</v>
      </c>
      <c r="B17" s="51" t="s">
        <v>16</v>
      </c>
      <c r="C17" s="30" t="s">
        <v>69</v>
      </c>
      <c r="D17" s="2" t="s">
        <v>55</v>
      </c>
      <c r="E17" s="78">
        <v>20</v>
      </c>
      <c r="F17" s="78">
        <v>655.6</v>
      </c>
      <c r="G17" s="97">
        <f t="shared" si="1"/>
        <v>13112</v>
      </c>
      <c r="H17" s="97">
        <f t="shared" si="0"/>
        <v>5.160985593954185</v>
      </c>
      <c r="I17" s="2"/>
      <c r="J17" s="2"/>
      <c r="K17" s="2"/>
      <c r="L17" s="1"/>
    </row>
    <row r="18" spans="1:12" ht="18.75">
      <c r="A18" s="39"/>
      <c r="B18" s="50"/>
      <c r="C18" s="30" t="s">
        <v>101</v>
      </c>
      <c r="D18" s="2" t="s">
        <v>56</v>
      </c>
      <c r="E18" s="78">
        <v>14</v>
      </c>
      <c r="F18" s="78">
        <v>296.75</v>
      </c>
      <c r="G18" s="97">
        <f t="shared" si="1"/>
        <v>4154.5</v>
      </c>
      <c r="H18" s="97">
        <f t="shared" si="0"/>
        <v>1.6352436432338817</v>
      </c>
      <c r="I18" s="2"/>
      <c r="J18" s="2"/>
      <c r="K18" s="2"/>
      <c r="L18" s="1"/>
    </row>
    <row r="19" spans="1:12" ht="18.75">
      <c r="A19" s="38"/>
      <c r="B19" s="50"/>
      <c r="C19" s="30" t="s">
        <v>70</v>
      </c>
      <c r="D19" s="2" t="s">
        <v>55</v>
      </c>
      <c r="E19" s="78">
        <v>3</v>
      </c>
      <c r="F19" s="78">
        <v>162.59</v>
      </c>
      <c r="G19" s="97">
        <f t="shared" si="1"/>
        <v>487.77</v>
      </c>
      <c r="H19" s="97">
        <f t="shared" si="0"/>
        <v>0.1919900810832087</v>
      </c>
      <c r="I19" s="2"/>
      <c r="J19" s="2"/>
      <c r="K19" s="2"/>
      <c r="L19" s="1"/>
    </row>
    <row r="20" spans="1:12" ht="18.75">
      <c r="A20" s="13"/>
      <c r="B20" s="50"/>
      <c r="C20" s="30" t="s">
        <v>74</v>
      </c>
      <c r="D20" s="2" t="s">
        <v>55</v>
      </c>
      <c r="E20" s="78">
        <v>4</v>
      </c>
      <c r="F20" s="78">
        <v>362.32</v>
      </c>
      <c r="G20" s="97">
        <f t="shared" si="1"/>
        <v>1449.28</v>
      </c>
      <c r="H20" s="97">
        <f t="shared" si="0"/>
        <v>0.5704479256868457</v>
      </c>
      <c r="I20" s="2"/>
      <c r="J20" s="2"/>
      <c r="K20" s="2"/>
      <c r="L20" s="1"/>
    </row>
    <row r="21" spans="1:12" ht="18.75">
      <c r="A21" s="106">
        <v>6</v>
      </c>
      <c r="B21" s="51" t="s">
        <v>26</v>
      </c>
      <c r="C21" s="30" t="s">
        <v>99</v>
      </c>
      <c r="D21" s="2" t="s">
        <v>57</v>
      </c>
      <c r="E21" s="78"/>
      <c r="F21" s="78"/>
      <c r="G21" s="97">
        <f t="shared" si="1"/>
        <v>0</v>
      </c>
      <c r="H21" s="97">
        <f t="shared" si="0"/>
        <v>0</v>
      </c>
      <c r="I21" s="2"/>
      <c r="J21" s="2"/>
      <c r="K21" s="2"/>
      <c r="L21" s="1"/>
    </row>
    <row r="22" spans="1:12" ht="18.75">
      <c r="A22" s="108"/>
      <c r="B22" s="50"/>
      <c r="C22" s="30" t="s">
        <v>63</v>
      </c>
      <c r="D22" s="2" t="s">
        <v>57</v>
      </c>
      <c r="E22" s="78">
        <v>2</v>
      </c>
      <c r="F22" s="78">
        <v>2310.62</v>
      </c>
      <c r="G22" s="97">
        <f t="shared" si="1"/>
        <v>4621.24</v>
      </c>
      <c r="H22" s="97">
        <f t="shared" si="0"/>
        <v>1.8189561520900575</v>
      </c>
      <c r="I22" s="2"/>
      <c r="J22" s="2"/>
      <c r="K22" s="2"/>
      <c r="L22" s="1"/>
    </row>
    <row r="23" spans="1:12" ht="18.75">
      <c r="A23" s="106">
        <v>7</v>
      </c>
      <c r="B23" s="51" t="s">
        <v>27</v>
      </c>
      <c r="C23" s="30" t="s">
        <v>84</v>
      </c>
      <c r="D23" s="2" t="s">
        <v>57</v>
      </c>
      <c r="E23" s="78"/>
      <c r="F23" s="78"/>
      <c r="G23" s="97">
        <f t="shared" si="1"/>
        <v>0</v>
      </c>
      <c r="H23" s="97">
        <f t="shared" si="0"/>
        <v>0</v>
      </c>
      <c r="I23" s="2"/>
      <c r="J23" s="2"/>
      <c r="K23" s="2"/>
      <c r="L23" s="1"/>
    </row>
    <row r="24" spans="1:12" ht="18.75">
      <c r="A24" s="107"/>
      <c r="B24" s="50"/>
      <c r="C24" s="30" t="s">
        <v>83</v>
      </c>
      <c r="D24" s="2" t="s">
        <v>55</v>
      </c>
      <c r="E24" s="78">
        <v>4</v>
      </c>
      <c r="F24" s="78">
        <v>162</v>
      </c>
      <c r="G24" s="97">
        <f t="shared" si="1"/>
        <v>648</v>
      </c>
      <c r="H24" s="97">
        <f t="shared" si="0"/>
        <v>0.2550578603479493</v>
      </c>
      <c r="I24" s="2"/>
      <c r="J24" s="2"/>
      <c r="K24" s="2"/>
      <c r="L24" s="1"/>
    </row>
    <row r="25" spans="1:12" ht="18.75">
      <c r="A25" s="108"/>
      <c r="B25" s="50"/>
      <c r="C25" s="30" t="s">
        <v>62</v>
      </c>
      <c r="D25" s="2" t="s">
        <v>57</v>
      </c>
      <c r="E25" s="78">
        <v>8</v>
      </c>
      <c r="F25" s="78">
        <v>522.42</v>
      </c>
      <c r="G25" s="97">
        <f t="shared" si="1"/>
        <v>4179.36</v>
      </c>
      <c r="H25" s="97">
        <f t="shared" si="0"/>
        <v>1.64502873337007</v>
      </c>
      <c r="I25" s="2"/>
      <c r="J25" s="2"/>
      <c r="K25" s="2"/>
      <c r="L25" s="1"/>
    </row>
    <row r="26" spans="1:12" ht="18.75">
      <c r="A26" s="73">
        <v>8</v>
      </c>
      <c r="B26" s="51" t="s">
        <v>18</v>
      </c>
      <c r="C26" s="30" t="s">
        <v>82</v>
      </c>
      <c r="D26" s="2" t="s">
        <v>57</v>
      </c>
      <c r="E26" s="78"/>
      <c r="F26" s="78"/>
      <c r="G26" s="97">
        <f t="shared" si="1"/>
        <v>0</v>
      </c>
      <c r="H26" s="97">
        <f t="shared" si="0"/>
        <v>0</v>
      </c>
      <c r="I26" s="2"/>
      <c r="J26" s="2"/>
      <c r="K26" s="2"/>
      <c r="L26" s="1"/>
    </row>
    <row r="27" spans="1:12" ht="18.75">
      <c r="A27" s="73">
        <v>9</v>
      </c>
      <c r="B27" s="51" t="s">
        <v>22</v>
      </c>
      <c r="C27" s="30" t="s">
        <v>58</v>
      </c>
      <c r="D27" s="2" t="s">
        <v>57</v>
      </c>
      <c r="E27" s="78">
        <v>2</v>
      </c>
      <c r="F27" s="78">
        <v>2507.39</v>
      </c>
      <c r="G27" s="97">
        <f t="shared" si="1"/>
        <v>5014.78</v>
      </c>
      <c r="H27" s="97">
        <f t="shared" si="0"/>
        <v>1.973856569314335</v>
      </c>
      <c r="I27" s="2"/>
      <c r="J27" s="2"/>
      <c r="K27" s="2"/>
      <c r="L27" s="1"/>
    </row>
    <row r="28" spans="1:12" ht="18.75">
      <c r="A28" s="13"/>
      <c r="B28" s="50"/>
      <c r="C28" s="30" t="s">
        <v>86</v>
      </c>
      <c r="D28" s="2" t="s">
        <v>57</v>
      </c>
      <c r="E28" s="78">
        <v>2</v>
      </c>
      <c r="F28" s="78">
        <v>2507.39</v>
      </c>
      <c r="G28" s="97">
        <f t="shared" si="1"/>
        <v>5014.78</v>
      </c>
      <c r="H28" s="97">
        <f t="shared" si="0"/>
        <v>1.973856569314335</v>
      </c>
      <c r="I28" s="2"/>
      <c r="J28" s="2"/>
      <c r="K28" s="2"/>
      <c r="L28" s="1"/>
    </row>
    <row r="29" spans="1:12" ht="18.75">
      <c r="A29" s="13"/>
      <c r="B29" s="50"/>
      <c r="C29" s="30" t="s">
        <v>87</v>
      </c>
      <c r="D29" s="2" t="s">
        <v>57</v>
      </c>
      <c r="E29" s="78">
        <v>10</v>
      </c>
      <c r="F29" s="78">
        <v>259.01</v>
      </c>
      <c r="G29" s="97">
        <f t="shared" si="1"/>
        <v>2590.1</v>
      </c>
      <c r="H29" s="97">
        <f t="shared" si="0"/>
        <v>1.0194835865543572</v>
      </c>
      <c r="I29" s="2"/>
      <c r="J29" s="2"/>
      <c r="K29" s="2"/>
      <c r="L29" s="1"/>
    </row>
    <row r="30" spans="1:12" ht="18.75">
      <c r="A30" s="13"/>
      <c r="B30" s="50"/>
      <c r="C30" s="30" t="s">
        <v>88</v>
      </c>
      <c r="D30" s="2" t="s">
        <v>57</v>
      </c>
      <c r="E30" s="78">
        <v>6</v>
      </c>
      <c r="F30" s="78">
        <v>464.67</v>
      </c>
      <c r="G30" s="97">
        <f t="shared" si="1"/>
        <v>2788.02</v>
      </c>
      <c r="H30" s="97">
        <f t="shared" si="0"/>
        <v>1.097386444147052</v>
      </c>
      <c r="I30" s="2"/>
      <c r="J30" s="2"/>
      <c r="K30" s="2"/>
      <c r="L30" s="1"/>
    </row>
    <row r="31" spans="1:12" ht="18.75">
      <c r="A31" s="13"/>
      <c r="B31" s="50"/>
      <c r="C31" s="30" t="s">
        <v>89</v>
      </c>
      <c r="D31" s="2" t="s">
        <v>57</v>
      </c>
      <c r="E31" s="78">
        <v>10</v>
      </c>
      <c r="F31" s="78">
        <v>292.86</v>
      </c>
      <c r="G31" s="97">
        <f t="shared" si="1"/>
        <v>2928.6000000000004</v>
      </c>
      <c r="H31" s="97">
        <f t="shared" si="0"/>
        <v>1.1527198299614265</v>
      </c>
      <c r="I31" s="2"/>
      <c r="J31" s="2"/>
      <c r="K31" s="2"/>
      <c r="L31" s="1"/>
    </row>
    <row r="32" spans="1:12" ht="18.75">
      <c r="A32" s="13"/>
      <c r="B32" s="50"/>
      <c r="C32" s="30" t="s">
        <v>64</v>
      </c>
      <c r="D32" s="2"/>
      <c r="E32" s="78"/>
      <c r="F32" s="78"/>
      <c r="G32" s="97">
        <f t="shared" si="1"/>
        <v>0</v>
      </c>
      <c r="H32" s="97">
        <f t="shared" si="0"/>
        <v>0</v>
      </c>
      <c r="I32" s="2"/>
      <c r="J32" s="2"/>
      <c r="K32" s="2"/>
      <c r="L32" s="1"/>
    </row>
    <row r="33" spans="1:12" ht="18.75">
      <c r="A33" s="13"/>
      <c r="B33" s="50"/>
      <c r="C33" s="91" t="s">
        <v>92</v>
      </c>
      <c r="D33" s="2" t="s">
        <v>93</v>
      </c>
      <c r="E33" s="78">
        <v>10</v>
      </c>
      <c r="F33" s="78">
        <v>244.45</v>
      </c>
      <c r="G33" s="97">
        <f t="shared" si="1"/>
        <v>2444.5</v>
      </c>
      <c r="H33" s="97">
        <f t="shared" si="0"/>
        <v>0.9621742895379045</v>
      </c>
      <c r="I33" s="2"/>
      <c r="J33" s="2"/>
      <c r="K33" s="2"/>
      <c r="L33" s="1"/>
    </row>
    <row r="34" spans="1:12" ht="18.75">
      <c r="A34" s="13"/>
      <c r="B34" s="50"/>
      <c r="C34" s="91" t="s">
        <v>94</v>
      </c>
      <c r="D34" s="2" t="s">
        <v>93</v>
      </c>
      <c r="E34" s="78">
        <v>8</v>
      </c>
      <c r="F34" s="78">
        <v>256.29</v>
      </c>
      <c r="G34" s="97">
        <f t="shared" si="1"/>
        <v>2050.32</v>
      </c>
      <c r="H34" s="97">
        <f t="shared" si="0"/>
        <v>0.8070219633157523</v>
      </c>
      <c r="I34" s="2"/>
      <c r="J34" s="2"/>
      <c r="K34" s="2"/>
      <c r="L34" s="1"/>
    </row>
    <row r="35" spans="1:12" ht="18.75" hidden="1">
      <c r="A35" s="13"/>
      <c r="B35" s="50"/>
      <c r="C35" s="91" t="s">
        <v>100</v>
      </c>
      <c r="D35" s="2" t="s">
        <v>93</v>
      </c>
      <c r="E35" s="78"/>
      <c r="F35" s="78"/>
      <c r="G35" s="97">
        <f t="shared" si="1"/>
        <v>0</v>
      </c>
      <c r="H35" s="97">
        <f t="shared" si="0"/>
        <v>0</v>
      </c>
      <c r="I35" s="2"/>
      <c r="J35" s="2"/>
      <c r="K35" s="2"/>
      <c r="L35" s="1"/>
    </row>
    <row r="36" spans="1:12" ht="18.75">
      <c r="A36" s="13"/>
      <c r="B36" s="50"/>
      <c r="C36" s="91" t="s">
        <v>95</v>
      </c>
      <c r="D36" s="2" t="s">
        <v>93</v>
      </c>
      <c r="E36" s="78">
        <v>2</v>
      </c>
      <c r="F36" s="78">
        <v>380.15</v>
      </c>
      <c r="G36" s="97">
        <f t="shared" si="1"/>
        <v>760.3</v>
      </c>
      <c r="H36" s="97">
        <f t="shared" si="0"/>
        <v>0.2992600173187436</v>
      </c>
      <c r="I36" s="2"/>
      <c r="J36" s="2"/>
      <c r="K36" s="2"/>
      <c r="L36" s="1"/>
    </row>
    <row r="37" spans="1:12" ht="18.75">
      <c r="A37" s="73">
        <v>10</v>
      </c>
      <c r="B37" s="50" t="s">
        <v>28</v>
      </c>
      <c r="C37" s="30" t="s">
        <v>59</v>
      </c>
      <c r="D37" s="2" t="s">
        <v>55</v>
      </c>
      <c r="E37" s="78">
        <v>6</v>
      </c>
      <c r="F37" s="78">
        <v>763.78</v>
      </c>
      <c r="G37" s="97">
        <f t="shared" si="1"/>
        <v>4582.68</v>
      </c>
      <c r="H37" s="97">
        <f t="shared" si="0"/>
        <v>1.803778634968118</v>
      </c>
      <c r="I37" s="2"/>
      <c r="J37" s="2"/>
      <c r="K37" s="2"/>
      <c r="L37" s="1"/>
    </row>
    <row r="38" spans="1:12" ht="18.75">
      <c r="A38" s="13"/>
      <c r="B38" s="50"/>
      <c r="C38" s="30" t="s">
        <v>90</v>
      </c>
      <c r="D38" s="2" t="s">
        <v>55</v>
      </c>
      <c r="E38" s="78"/>
      <c r="F38" s="78"/>
      <c r="G38" s="97">
        <f t="shared" si="1"/>
        <v>0</v>
      </c>
      <c r="H38" s="97">
        <f t="shared" si="0"/>
        <v>0</v>
      </c>
      <c r="I38" s="2"/>
      <c r="J38" s="2"/>
      <c r="K38" s="2"/>
      <c r="L38" s="1"/>
    </row>
    <row r="39" spans="1:12" ht="18.75">
      <c r="A39" s="74"/>
      <c r="B39" s="50"/>
      <c r="C39" s="30" t="s">
        <v>91</v>
      </c>
      <c r="D39" s="2" t="s">
        <v>57</v>
      </c>
      <c r="E39" s="78">
        <v>2</v>
      </c>
      <c r="F39" s="78">
        <v>2507.39</v>
      </c>
      <c r="G39" s="97">
        <f t="shared" si="1"/>
        <v>5014.78</v>
      </c>
      <c r="H39" s="97">
        <f t="shared" si="0"/>
        <v>1.973856569314335</v>
      </c>
      <c r="I39" s="2"/>
      <c r="J39" s="2"/>
      <c r="K39" s="2"/>
      <c r="L39" s="1"/>
    </row>
    <row r="40" spans="1:12" ht="18.75">
      <c r="A40" s="73">
        <v>11</v>
      </c>
      <c r="B40" s="51" t="s">
        <v>29</v>
      </c>
      <c r="C40" s="30" t="s">
        <v>108</v>
      </c>
      <c r="D40" s="2" t="s">
        <v>57</v>
      </c>
      <c r="E40" s="78">
        <v>6</v>
      </c>
      <c r="F40" s="78">
        <v>218.22</v>
      </c>
      <c r="G40" s="97">
        <f t="shared" si="1"/>
        <v>1309.32</v>
      </c>
      <c r="H40" s="97">
        <f t="shared" si="0"/>
        <v>0.515358576714162</v>
      </c>
      <c r="I40" s="2"/>
      <c r="J40" s="2"/>
      <c r="K40" s="2"/>
      <c r="L40" s="1"/>
    </row>
    <row r="41" spans="1:12" ht="18.75">
      <c r="A41" s="13"/>
      <c r="B41" s="50"/>
      <c r="C41" s="30" t="s">
        <v>109</v>
      </c>
      <c r="D41" s="2" t="s">
        <v>57</v>
      </c>
      <c r="E41" s="78">
        <v>8</v>
      </c>
      <c r="F41" s="78">
        <v>319.82</v>
      </c>
      <c r="G41" s="97">
        <f t="shared" si="1"/>
        <v>2558.56</v>
      </c>
      <c r="H41" s="97">
        <f t="shared" si="0"/>
        <v>1.0070691962528537</v>
      </c>
      <c r="I41" s="2"/>
      <c r="J41" s="2"/>
      <c r="K41" s="2"/>
      <c r="L41" s="1"/>
    </row>
    <row r="42" spans="1:12" ht="18.75">
      <c r="A42" s="13"/>
      <c r="B42" s="50"/>
      <c r="C42" s="30" t="s">
        <v>78</v>
      </c>
      <c r="D42" s="2" t="s">
        <v>57</v>
      </c>
      <c r="E42" s="78">
        <v>33</v>
      </c>
      <c r="F42" s="78">
        <v>246.14</v>
      </c>
      <c r="G42" s="97">
        <f t="shared" si="1"/>
        <v>8122.62</v>
      </c>
      <c r="H42" s="97">
        <f t="shared" si="0"/>
        <v>3.1971266629929938</v>
      </c>
      <c r="I42" s="2"/>
      <c r="J42" s="2"/>
      <c r="K42" s="2"/>
      <c r="L42" s="1"/>
    </row>
    <row r="43" spans="1:12" ht="18.75">
      <c r="A43" s="13"/>
      <c r="B43" s="50"/>
      <c r="C43" s="30" t="s">
        <v>79</v>
      </c>
      <c r="D43" s="2" t="s">
        <v>55</v>
      </c>
      <c r="E43" s="78">
        <v>120</v>
      </c>
      <c r="F43" s="78">
        <v>325.29</v>
      </c>
      <c r="G43" s="97">
        <f t="shared" si="1"/>
        <v>39034.8</v>
      </c>
      <c r="H43" s="97">
        <f t="shared" si="0"/>
        <v>15.364402109737858</v>
      </c>
      <c r="I43" s="2"/>
      <c r="J43" s="2"/>
      <c r="K43" s="2"/>
      <c r="L43" s="1"/>
    </row>
    <row r="44" spans="1:12" ht="18.75">
      <c r="A44" s="13"/>
      <c r="B44" s="50"/>
      <c r="C44" s="30" t="s">
        <v>80</v>
      </c>
      <c r="D44" s="2" t="s">
        <v>57</v>
      </c>
      <c r="E44" s="78">
        <v>5</v>
      </c>
      <c r="F44" s="78">
        <v>135.35</v>
      </c>
      <c r="G44" s="97">
        <f t="shared" si="1"/>
        <v>676.75</v>
      </c>
      <c r="H44" s="97">
        <f t="shared" si="0"/>
        <v>0.26637408486184366</v>
      </c>
      <c r="I44" s="2"/>
      <c r="J44" s="2"/>
      <c r="K44" s="2"/>
      <c r="L44" s="1"/>
    </row>
    <row r="45" spans="1:12" ht="18.75">
      <c r="A45" s="74"/>
      <c r="B45" s="53"/>
      <c r="C45" s="30" t="s">
        <v>81</v>
      </c>
      <c r="D45" s="2" t="s">
        <v>57</v>
      </c>
      <c r="E45" s="78">
        <v>12</v>
      </c>
      <c r="F45" s="78">
        <v>85.85</v>
      </c>
      <c r="G45" s="97">
        <f t="shared" si="1"/>
        <v>1030.1999999999998</v>
      </c>
      <c r="H45" s="97">
        <f t="shared" si="0"/>
        <v>0.40549476501613785</v>
      </c>
      <c r="I45" s="2"/>
      <c r="J45" s="2"/>
      <c r="K45" s="2"/>
      <c r="L45" s="1"/>
    </row>
    <row r="46" spans="1:12" ht="18.75">
      <c r="A46" s="41">
        <v>12</v>
      </c>
      <c r="B46" s="54" t="s">
        <v>19</v>
      </c>
      <c r="C46" s="30" t="s">
        <v>96</v>
      </c>
      <c r="D46" s="2"/>
      <c r="E46" s="78"/>
      <c r="F46" s="78"/>
      <c r="G46" s="97">
        <f t="shared" si="1"/>
        <v>0</v>
      </c>
      <c r="H46" s="97">
        <f t="shared" si="0"/>
        <v>0</v>
      </c>
      <c r="I46" s="2"/>
      <c r="J46" s="2"/>
      <c r="K46" s="2"/>
      <c r="L46" s="1"/>
    </row>
    <row r="47" spans="1:12" ht="18.75">
      <c r="A47" s="41">
        <v>13</v>
      </c>
      <c r="B47" s="51" t="s">
        <v>20</v>
      </c>
      <c r="C47" s="30" t="s">
        <v>60</v>
      </c>
      <c r="D47" s="2" t="s">
        <v>57</v>
      </c>
      <c r="E47" s="78"/>
      <c r="F47" s="78"/>
      <c r="G47" s="97">
        <f t="shared" si="1"/>
        <v>0</v>
      </c>
      <c r="H47" s="97">
        <f t="shared" si="0"/>
        <v>0</v>
      </c>
      <c r="I47" s="2"/>
      <c r="J47" s="2"/>
      <c r="K47" s="2"/>
      <c r="L47" s="1"/>
    </row>
    <row r="48" spans="1:12" ht="18.75">
      <c r="A48" s="73"/>
      <c r="B48" s="51"/>
      <c r="C48" s="30" t="s">
        <v>85</v>
      </c>
      <c r="D48" s="2" t="s">
        <v>57</v>
      </c>
      <c r="E48" s="78"/>
      <c r="F48" s="78"/>
      <c r="G48" s="97">
        <f t="shared" si="1"/>
        <v>0</v>
      </c>
      <c r="H48" s="97">
        <f t="shared" si="0"/>
        <v>0</v>
      </c>
      <c r="I48" s="2"/>
      <c r="J48" s="2"/>
      <c r="K48" s="2"/>
      <c r="L48" s="1"/>
    </row>
    <row r="49" spans="1:12" ht="18.75">
      <c r="A49" s="73">
        <v>14</v>
      </c>
      <c r="B49" s="51" t="s">
        <v>30</v>
      </c>
      <c r="C49" s="30" t="s">
        <v>61</v>
      </c>
      <c r="D49" s="2" t="s">
        <v>57</v>
      </c>
      <c r="E49" s="78"/>
      <c r="F49" s="78"/>
      <c r="G49" s="97">
        <f t="shared" si="1"/>
        <v>0</v>
      </c>
      <c r="H49" s="97">
        <f t="shared" si="0"/>
        <v>0</v>
      </c>
      <c r="I49" s="2"/>
      <c r="J49" s="2"/>
      <c r="K49" s="2"/>
      <c r="L49" s="1"/>
    </row>
    <row r="50" spans="1:12" ht="19.5" thickBot="1">
      <c r="A50" s="13"/>
      <c r="B50" s="53"/>
      <c r="C50" s="30" t="s">
        <v>97</v>
      </c>
      <c r="D50" s="2" t="s">
        <v>56</v>
      </c>
      <c r="E50" s="78"/>
      <c r="F50" s="78"/>
      <c r="G50" s="97">
        <f t="shared" si="1"/>
        <v>0</v>
      </c>
      <c r="H50" s="97">
        <f t="shared" si="0"/>
        <v>0</v>
      </c>
      <c r="I50" s="2"/>
      <c r="J50" s="2"/>
      <c r="K50" s="92" t="s">
        <v>102</v>
      </c>
      <c r="L50" s="1"/>
    </row>
    <row r="51" spans="1:12" ht="20.25" thickBot="1">
      <c r="A51" s="63"/>
      <c r="B51" s="75"/>
      <c r="C51" s="87" t="s">
        <v>12</v>
      </c>
      <c r="D51" s="88"/>
      <c r="E51" s="89"/>
      <c r="F51" s="89"/>
      <c r="G51" s="94">
        <f>SUM(G12:G50)</f>
        <v>114734.98</v>
      </c>
      <c r="H51" s="94">
        <f t="shared" si="0"/>
        <v>45.16058411398882</v>
      </c>
      <c r="I51" s="93" t="s">
        <v>106</v>
      </c>
      <c r="J51" s="94">
        <f>H51/12</f>
        <v>3.763382009499068</v>
      </c>
      <c r="K51" s="90"/>
      <c r="L51" s="1"/>
    </row>
    <row r="52" spans="1:12" ht="20.25" thickBot="1">
      <c r="A52" s="15"/>
      <c r="B52" s="95" t="s">
        <v>107</v>
      </c>
      <c r="C52" s="31"/>
      <c r="D52" s="21"/>
      <c r="E52" s="96">
        <v>128852.73700000001</v>
      </c>
      <c r="F52" s="80"/>
      <c r="G52" s="22" t="s">
        <v>68</v>
      </c>
      <c r="H52" s="18"/>
      <c r="I52" s="16"/>
      <c r="J52" s="16"/>
      <c r="K52" s="17"/>
      <c r="L52" s="1"/>
    </row>
    <row r="53" spans="1:12" ht="18.75">
      <c r="A53" s="38">
        <v>1</v>
      </c>
      <c r="B53" s="53" t="s">
        <v>14</v>
      </c>
      <c r="C53" s="29" t="s">
        <v>51</v>
      </c>
      <c r="D53" s="6" t="s">
        <v>56</v>
      </c>
      <c r="E53" s="77"/>
      <c r="F53" s="77"/>
      <c r="G53" s="6">
        <f>E53*F53</f>
        <v>0</v>
      </c>
      <c r="H53" s="97">
        <f aca="true" t="shared" si="2" ref="H53:H69">G53/H$10</f>
        <v>0</v>
      </c>
      <c r="I53" s="6"/>
      <c r="J53" s="6"/>
      <c r="K53" s="34"/>
      <c r="L53" s="1"/>
    </row>
    <row r="54" spans="1:12" ht="18.75">
      <c r="A54" s="38"/>
      <c r="B54" s="53"/>
      <c r="C54" s="29" t="s">
        <v>71</v>
      </c>
      <c r="D54" s="6" t="s">
        <v>56</v>
      </c>
      <c r="E54" s="77"/>
      <c r="F54" s="77"/>
      <c r="G54" s="6">
        <f aca="true" t="shared" si="3" ref="G54:G69">E54*F54</f>
        <v>0</v>
      </c>
      <c r="H54" s="97">
        <f t="shared" si="2"/>
        <v>0</v>
      </c>
      <c r="I54" s="6"/>
      <c r="J54" s="6"/>
      <c r="K54" s="34"/>
      <c r="L54" s="1"/>
    </row>
    <row r="55" spans="1:12" ht="18.75">
      <c r="A55" s="41">
        <v>2</v>
      </c>
      <c r="B55" s="55" t="s">
        <v>25</v>
      </c>
      <c r="C55" s="30" t="s">
        <v>73</v>
      </c>
      <c r="D55" s="2"/>
      <c r="E55" s="78"/>
      <c r="F55" s="78"/>
      <c r="G55" s="6">
        <f t="shared" si="3"/>
        <v>0</v>
      </c>
      <c r="H55" s="97">
        <f t="shared" si="2"/>
        <v>0</v>
      </c>
      <c r="I55" s="2"/>
      <c r="J55" s="2"/>
      <c r="K55" s="37"/>
      <c r="L55" s="1"/>
    </row>
    <row r="56" spans="1:12" ht="18.75">
      <c r="A56" s="41">
        <v>3</v>
      </c>
      <c r="B56" s="55" t="s">
        <v>16</v>
      </c>
      <c r="C56" s="30" t="s">
        <v>32</v>
      </c>
      <c r="D56" s="2"/>
      <c r="E56" s="78"/>
      <c r="F56" s="78"/>
      <c r="G56" s="6">
        <f t="shared" si="3"/>
        <v>0</v>
      </c>
      <c r="H56" s="97">
        <f t="shared" si="2"/>
        <v>0</v>
      </c>
      <c r="I56" s="2"/>
      <c r="J56" s="2"/>
      <c r="K56" s="37"/>
      <c r="L56" s="1"/>
    </row>
    <row r="57" spans="1:12" ht="18.75">
      <c r="A57" s="41">
        <v>4</v>
      </c>
      <c r="B57" s="55" t="s">
        <v>17</v>
      </c>
      <c r="C57" s="28" t="s">
        <v>67</v>
      </c>
      <c r="D57" s="19" t="s">
        <v>56</v>
      </c>
      <c r="E57" s="78"/>
      <c r="F57" s="78"/>
      <c r="G57" s="6">
        <f t="shared" si="3"/>
        <v>0</v>
      </c>
      <c r="H57" s="97">
        <f t="shared" si="2"/>
        <v>0</v>
      </c>
      <c r="I57" s="2"/>
      <c r="J57" s="2"/>
      <c r="K57" s="37"/>
      <c r="L57" s="1"/>
    </row>
    <row r="58" spans="1:12" ht="18.75">
      <c r="A58" s="36">
        <v>5</v>
      </c>
      <c r="B58" s="51" t="s">
        <v>65</v>
      </c>
      <c r="C58" s="28" t="s">
        <v>52</v>
      </c>
      <c r="D58" s="19"/>
      <c r="E58" s="76"/>
      <c r="F58" s="76"/>
      <c r="G58" s="6">
        <f t="shared" si="3"/>
        <v>0</v>
      </c>
      <c r="H58" s="97">
        <f t="shared" si="2"/>
        <v>0</v>
      </c>
      <c r="I58" s="19"/>
      <c r="J58" s="19"/>
      <c r="K58" s="35"/>
      <c r="L58" s="1"/>
    </row>
    <row r="59" spans="1:12" ht="18.75">
      <c r="A59" s="38"/>
      <c r="B59" s="53"/>
      <c r="C59" s="29" t="s">
        <v>31</v>
      </c>
      <c r="D59" s="6" t="s">
        <v>57</v>
      </c>
      <c r="E59" s="77"/>
      <c r="F59" s="77"/>
      <c r="G59" s="6">
        <f t="shared" si="3"/>
        <v>0</v>
      </c>
      <c r="H59" s="97">
        <f t="shared" si="2"/>
        <v>0</v>
      </c>
      <c r="I59" s="6"/>
      <c r="J59" s="6"/>
      <c r="K59" s="34"/>
      <c r="L59" s="1"/>
    </row>
    <row r="60" spans="1:12" ht="18.75">
      <c r="A60" s="41">
        <v>6</v>
      </c>
      <c r="B60" s="55" t="s">
        <v>18</v>
      </c>
      <c r="C60" s="29" t="s">
        <v>66</v>
      </c>
      <c r="D60" s="6"/>
      <c r="E60" s="78"/>
      <c r="F60" s="78"/>
      <c r="G60" s="6">
        <f t="shared" si="3"/>
        <v>0</v>
      </c>
      <c r="H60" s="97">
        <f t="shared" si="2"/>
        <v>0</v>
      </c>
      <c r="I60" s="2"/>
      <c r="J60" s="2"/>
      <c r="K60" s="37"/>
      <c r="L60" s="1"/>
    </row>
    <row r="61" spans="1:12" ht="18.75">
      <c r="A61" s="41">
        <v>7</v>
      </c>
      <c r="B61" s="55" t="s">
        <v>22</v>
      </c>
      <c r="C61" s="32" t="s">
        <v>33</v>
      </c>
      <c r="D61" s="2"/>
      <c r="E61" s="78"/>
      <c r="F61" s="78"/>
      <c r="G61" s="6">
        <f t="shared" si="3"/>
        <v>0</v>
      </c>
      <c r="H61" s="97">
        <f t="shared" si="2"/>
        <v>0</v>
      </c>
      <c r="I61" s="2"/>
      <c r="J61" s="2"/>
      <c r="K61" s="37"/>
      <c r="L61" s="1"/>
    </row>
    <row r="62" spans="1:12" ht="18.75">
      <c r="A62" s="41">
        <v>8</v>
      </c>
      <c r="B62" s="51" t="s">
        <v>46</v>
      </c>
      <c r="C62" s="30" t="s">
        <v>72</v>
      </c>
      <c r="D62" s="2" t="s">
        <v>57</v>
      </c>
      <c r="E62" s="78">
        <v>1</v>
      </c>
      <c r="F62" s="78">
        <v>140000</v>
      </c>
      <c r="G62" s="6">
        <f t="shared" si="3"/>
        <v>140000</v>
      </c>
      <c r="H62" s="97">
        <f t="shared" si="2"/>
        <v>55.10509328505078</v>
      </c>
      <c r="I62" s="2"/>
      <c r="J62" s="2"/>
      <c r="K62" s="37"/>
      <c r="L62" s="1"/>
    </row>
    <row r="63" spans="1:12" ht="18.75">
      <c r="A63" s="42">
        <v>9</v>
      </c>
      <c r="B63" s="56" t="s">
        <v>39</v>
      </c>
      <c r="C63" s="32" t="s">
        <v>34</v>
      </c>
      <c r="D63" s="2"/>
      <c r="E63" s="78"/>
      <c r="F63" s="78"/>
      <c r="G63" s="6">
        <f t="shared" si="3"/>
        <v>0</v>
      </c>
      <c r="H63" s="97">
        <f t="shared" si="2"/>
        <v>0</v>
      </c>
      <c r="I63" s="2"/>
      <c r="J63" s="2"/>
      <c r="K63" s="37"/>
      <c r="L63" s="1"/>
    </row>
    <row r="64" spans="1:12" ht="18.75">
      <c r="A64" s="43">
        <v>10</v>
      </c>
      <c r="B64" s="52" t="s">
        <v>29</v>
      </c>
      <c r="C64" s="28" t="s">
        <v>35</v>
      </c>
      <c r="D64" s="20"/>
      <c r="E64" s="81"/>
      <c r="F64" s="81"/>
      <c r="G64" s="6">
        <f t="shared" si="3"/>
        <v>0</v>
      </c>
      <c r="H64" s="97">
        <f t="shared" si="2"/>
        <v>0</v>
      </c>
      <c r="I64" s="19"/>
      <c r="J64" s="19"/>
      <c r="K64" s="35"/>
      <c r="L64" s="1"/>
    </row>
    <row r="65" spans="1:12" ht="18.75">
      <c r="A65" s="44"/>
      <c r="B65" s="57"/>
      <c r="C65" s="29" t="s">
        <v>36</v>
      </c>
      <c r="D65" s="5"/>
      <c r="E65" s="82"/>
      <c r="F65" s="82"/>
      <c r="G65" s="6">
        <f t="shared" si="3"/>
        <v>0</v>
      </c>
      <c r="H65" s="97">
        <f t="shared" si="2"/>
        <v>0</v>
      </c>
      <c r="I65" s="6"/>
      <c r="J65" s="6"/>
      <c r="K65" s="34"/>
      <c r="L65" s="1"/>
    </row>
    <row r="66" spans="1:12" ht="18.75">
      <c r="A66" s="45">
        <v>11</v>
      </c>
      <c r="B66" s="54" t="s">
        <v>19</v>
      </c>
      <c r="C66" s="30" t="s">
        <v>43</v>
      </c>
      <c r="D66" s="2"/>
      <c r="E66" s="78"/>
      <c r="F66" s="78"/>
      <c r="G66" s="6">
        <f t="shared" si="3"/>
        <v>0</v>
      </c>
      <c r="H66" s="97">
        <f t="shared" si="2"/>
        <v>0</v>
      </c>
      <c r="I66" s="2"/>
      <c r="J66" s="2"/>
      <c r="K66" s="37"/>
      <c r="L66" s="1"/>
    </row>
    <row r="67" spans="1:12" ht="18.75">
      <c r="A67" s="36">
        <v>12</v>
      </c>
      <c r="B67" s="58" t="s">
        <v>21</v>
      </c>
      <c r="C67" s="33" t="s">
        <v>75</v>
      </c>
      <c r="D67" s="3" t="s">
        <v>56</v>
      </c>
      <c r="E67" s="79">
        <v>30</v>
      </c>
      <c r="F67" s="79">
        <v>3297</v>
      </c>
      <c r="G67" s="6">
        <f t="shared" si="3"/>
        <v>98910</v>
      </c>
      <c r="H67" s="97">
        <f t="shared" si="2"/>
        <v>38.93174840588837</v>
      </c>
      <c r="I67" s="4"/>
      <c r="J67" s="19"/>
      <c r="K67" s="40"/>
      <c r="L67" s="1"/>
    </row>
    <row r="68" spans="1:12" ht="18.75" customHeight="1">
      <c r="A68" s="39"/>
      <c r="B68" s="59"/>
      <c r="C68" s="33" t="s">
        <v>45</v>
      </c>
      <c r="D68" s="3"/>
      <c r="E68" s="79"/>
      <c r="F68" s="79"/>
      <c r="G68" s="6">
        <f t="shared" si="3"/>
        <v>0</v>
      </c>
      <c r="H68" s="97">
        <f t="shared" si="2"/>
        <v>0</v>
      </c>
      <c r="I68" s="4"/>
      <c r="J68" s="4"/>
      <c r="K68" s="40"/>
      <c r="L68" s="1"/>
    </row>
    <row r="69" spans="1:12" ht="20.25" customHeight="1" thickBot="1">
      <c r="A69" s="39"/>
      <c r="B69" s="59"/>
      <c r="C69" s="33" t="s">
        <v>77</v>
      </c>
      <c r="D69" s="3" t="s">
        <v>56</v>
      </c>
      <c r="E69" s="79"/>
      <c r="F69" s="79"/>
      <c r="G69" s="6">
        <f t="shared" si="3"/>
        <v>0</v>
      </c>
      <c r="H69" s="97">
        <f t="shared" si="2"/>
        <v>0</v>
      </c>
      <c r="I69" s="4"/>
      <c r="J69" s="4"/>
      <c r="K69" s="40"/>
      <c r="L69" s="1"/>
    </row>
    <row r="70" spans="1:11" ht="20.25" thickBot="1">
      <c r="A70" s="60"/>
      <c r="B70" s="61"/>
      <c r="C70" s="64" t="s">
        <v>12</v>
      </c>
      <c r="D70" s="61"/>
      <c r="E70" s="61"/>
      <c r="F70" s="61"/>
      <c r="G70" s="98">
        <f>SUM(G53:G69)</f>
        <v>238910</v>
      </c>
      <c r="H70" s="99">
        <f>G70/H10</f>
        <v>94.03684169093916</v>
      </c>
      <c r="I70" s="93" t="s">
        <v>106</v>
      </c>
      <c r="J70" s="94">
        <f>H70/12</f>
        <v>7.836403474244929</v>
      </c>
      <c r="K70" s="62"/>
    </row>
    <row r="71" spans="3:10" ht="18.75">
      <c r="C71" s="46" t="s">
        <v>53</v>
      </c>
      <c r="D71" s="65"/>
      <c r="E71" s="65"/>
      <c r="F71" s="65"/>
      <c r="G71" s="65"/>
      <c r="H71" s="66"/>
      <c r="I71" s="65" t="s">
        <v>48</v>
      </c>
      <c r="J71" s="65"/>
    </row>
    <row r="72" spans="4:9" ht="15">
      <c r="D72" s="47" t="s">
        <v>49</v>
      </c>
      <c r="E72" s="1"/>
      <c r="F72" s="1"/>
      <c r="G72" s="1"/>
      <c r="H72" s="1"/>
      <c r="I72" s="48" t="s">
        <v>47</v>
      </c>
    </row>
    <row r="73" spans="5:10" ht="15">
      <c r="E73" s="1"/>
      <c r="F73" s="1"/>
      <c r="G73" s="1"/>
      <c r="H73" s="1"/>
      <c r="I73" s="1"/>
      <c r="J73" s="1"/>
    </row>
    <row r="74" spans="5:10" ht="15">
      <c r="E74" s="1"/>
      <c r="F74" s="1"/>
      <c r="G74" s="1"/>
      <c r="H74" s="1"/>
      <c r="I74" s="1"/>
      <c r="J74" s="1"/>
    </row>
  </sheetData>
  <mergeCells count="5">
    <mergeCell ref="D7:E7"/>
    <mergeCell ref="D9:D10"/>
    <mergeCell ref="E9:E10"/>
    <mergeCell ref="A23:A25"/>
    <mergeCell ref="A21:A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2009-12-10T13:00:50Z</cp:lastPrinted>
  <dcterms:created xsi:type="dcterms:W3CDTF">1996-10-08T23:32:33Z</dcterms:created>
  <dcterms:modified xsi:type="dcterms:W3CDTF">2010-01-21T08:30:16Z</dcterms:modified>
  <cp:category/>
  <cp:version/>
  <cp:contentType/>
  <cp:contentStatus/>
</cp:coreProperties>
</file>