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'Лист3'!$A$1:$K$51</definedName>
  </definedNames>
  <calcPr fullCalcOnLoad="1"/>
</workbook>
</file>

<file path=xl/sharedStrings.xml><?xml version="1.0" encoding="utf-8"?>
<sst xmlns="http://schemas.openxmlformats.org/spreadsheetml/2006/main" count="106" uniqueCount="85">
  <si>
    <t>Приложение  №__________</t>
  </si>
  <si>
    <t xml:space="preserve">                               общего имущества собственников помещений в многоквартирном доме </t>
  </si>
  <si>
    <t>№ п/п</t>
  </si>
  <si>
    <t xml:space="preserve">                П р е д л о ж е н и я       У   К </t>
  </si>
  <si>
    <t>Сумма</t>
  </si>
  <si>
    <t>руб.</t>
  </si>
  <si>
    <t>Срок</t>
  </si>
  <si>
    <t>выполнения</t>
  </si>
  <si>
    <t xml:space="preserve">Решение </t>
  </si>
  <si>
    <t>"за"</t>
  </si>
  <si>
    <t>"против"</t>
  </si>
  <si>
    <t>"воздержался"</t>
  </si>
  <si>
    <t>Итого</t>
  </si>
  <si>
    <t xml:space="preserve">      Виды работ </t>
  </si>
  <si>
    <t>Фундамент</t>
  </si>
  <si>
    <t>Перекрытия</t>
  </si>
  <si>
    <t>Крыши</t>
  </si>
  <si>
    <t>Окна и двери</t>
  </si>
  <si>
    <t>Внутр.отделка</t>
  </si>
  <si>
    <t>Вентиляция</t>
  </si>
  <si>
    <t>Мусоропроводы</t>
  </si>
  <si>
    <t>Внешн.благоустр</t>
  </si>
  <si>
    <t>Отопление</t>
  </si>
  <si>
    <t>Ко мм е н т а р и и</t>
  </si>
  <si>
    <r>
      <t xml:space="preserve">            </t>
    </r>
    <r>
      <rPr>
        <b/>
        <sz val="12"/>
        <rFont val="Arial"/>
        <family val="0"/>
      </rPr>
      <t>Текущий  ремонт</t>
    </r>
  </si>
  <si>
    <t>Капитальный ремонт</t>
  </si>
  <si>
    <t>Герметизация стыков,</t>
  </si>
  <si>
    <t>Стены,фасады</t>
  </si>
  <si>
    <t>Окна, двери</t>
  </si>
  <si>
    <t>Л/кл.,балк.,крыльца</t>
  </si>
  <si>
    <t>ГВС,ХВС,канализац.</t>
  </si>
  <si>
    <t>Электроснабжение</t>
  </si>
  <si>
    <t>Прочистка и ремонт вентил. каналов.</t>
  </si>
  <si>
    <t>Внешнее благоустр.</t>
  </si>
  <si>
    <t xml:space="preserve">Косметический рем. лестн.клеток, тамбуров </t>
  </si>
  <si>
    <t>Полная замена внутр. систем центр. отопления.</t>
  </si>
  <si>
    <t xml:space="preserve">Полная замена внутр. систем ГВС,ХВС,канализ. </t>
  </si>
  <si>
    <t xml:space="preserve">Полная замена сети электроснабжения МОП, </t>
  </si>
  <si>
    <t>Сумма  на 1м2</t>
  </si>
  <si>
    <t>к протоколу  №____  от ________</t>
  </si>
  <si>
    <t>ГВС,ХВС,канализ.</t>
  </si>
  <si>
    <t>Объем</t>
  </si>
  <si>
    <t>ед.измер.</t>
  </si>
  <si>
    <t>кол-во</t>
  </si>
  <si>
    <t>Замена конструктивных элементов.</t>
  </si>
  <si>
    <t xml:space="preserve">собствен-в </t>
  </si>
  <si>
    <t xml:space="preserve"> хоз.площадок, устройство детской площадки.</t>
  </si>
  <si>
    <t>Восстан. или замена отдельн.уч-ков и элементов.</t>
  </si>
  <si>
    <t>Приборы учёта т/вод</t>
  </si>
  <si>
    <t>Установка приборов учёта тепла и воды</t>
  </si>
  <si>
    <t>Упрвдом</t>
  </si>
  <si>
    <t xml:space="preserve">(Ф И О ) </t>
  </si>
  <si>
    <t>(  Подпись)</t>
  </si>
  <si>
    <t>Восстан-е работоспособности мусороприемников</t>
  </si>
  <si>
    <t xml:space="preserve"> Полная замена отмостки.</t>
  </si>
  <si>
    <t>Полная замена оконных и дверных  блоков.</t>
  </si>
  <si>
    <t>Восстановление участков стен, потолков,полов в МОП,</t>
  </si>
  <si>
    <t>Устройство парковочных карманов, спортивных и</t>
  </si>
  <si>
    <t>Дорохина Н.В</t>
  </si>
  <si>
    <t>Косметический ремонт фасадов, козырьков</t>
  </si>
  <si>
    <t>Полная замена покровного материала.,мягкая кровля</t>
  </si>
  <si>
    <t xml:space="preserve">Ремонт отмостки (примыкание) </t>
  </si>
  <si>
    <t>установка мет. подв. дверей</t>
  </si>
  <si>
    <t>смена труб</t>
  </si>
  <si>
    <t>Замена систем канализации ду100</t>
  </si>
  <si>
    <t>запорная арматура ду до 32</t>
  </si>
  <si>
    <t>Установка элементов детск.площадки</t>
  </si>
  <si>
    <t>Устранение неисправн.кровель (шиферная)</t>
  </si>
  <si>
    <t>конопатка стен</t>
  </si>
  <si>
    <t>шт</t>
  </si>
  <si>
    <t>м2</t>
  </si>
  <si>
    <t>м.п</t>
  </si>
  <si>
    <t>Смена автоматического выключателя</t>
  </si>
  <si>
    <t>м.п.</t>
  </si>
  <si>
    <t xml:space="preserve">Освещение МОП </t>
  </si>
  <si>
    <t>Смена вставок</t>
  </si>
  <si>
    <t>Смена (установка) выключателей</t>
  </si>
  <si>
    <r>
      <t xml:space="preserve">по ул.  Российская 18                              , общей площадью   </t>
    </r>
    <r>
      <rPr>
        <b/>
        <sz val="16"/>
        <rFont val="Arial"/>
        <family val="2"/>
      </rPr>
      <t>643,4</t>
    </r>
    <r>
      <rPr>
        <sz val="14"/>
        <rFont val="Arial"/>
        <family val="0"/>
      </rPr>
      <t xml:space="preserve">                 кв.м.,  в т.ч. жилая                  кв. м., нежилая      кв.м.</t>
    </r>
  </si>
  <si>
    <t>Итого за месяц</t>
  </si>
  <si>
    <t>Стоимость за единицу работ         руб.</t>
  </si>
  <si>
    <t>Смена светильников (НБО)</t>
  </si>
  <si>
    <t>Смена светильников (НСП)</t>
  </si>
  <si>
    <t>внутр.трубопров. систем ГВС d25</t>
  </si>
  <si>
    <t>внутр.трубопров. систем ХВС d25</t>
  </si>
  <si>
    <t xml:space="preserve">                             Перечень работ по текущему  и  капитальному  ремонту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</si>
</sst>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0">
    <font>
      <sz val="10"/>
      <name val="Arial"/>
      <family val="0"/>
    </font>
    <font>
      <sz val="14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15"/>
      <name val="Arial"/>
      <family val="0"/>
    </font>
    <font>
      <b/>
      <sz val="15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4" fillId="0" borderId="0" xfId="0" applyFont="1" applyAlignment="1">
      <alignment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2" fillId="0" borderId="24" xfId="0" applyFont="1" applyBorder="1" applyAlignment="1">
      <alignment horizontal="center"/>
    </xf>
    <xf numFmtId="0" fontId="8" fillId="0" borderId="2" xfId="0" applyFont="1" applyBorder="1" applyAlignment="1">
      <alignment/>
    </xf>
    <xf numFmtId="0" fontId="8" fillId="0" borderId="25" xfId="0" applyFont="1" applyBorder="1" applyAlignment="1">
      <alignment/>
    </xf>
    <xf numFmtId="0" fontId="1" fillId="0" borderId="3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26" xfId="0" applyFont="1" applyBorder="1" applyAlignment="1">
      <alignment/>
    </xf>
    <xf numFmtId="0" fontId="8" fillId="0" borderId="4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27" xfId="0" applyFont="1" applyBorder="1" applyAlignment="1">
      <alignment/>
    </xf>
    <xf numFmtId="0" fontId="8" fillId="0" borderId="1" xfId="0" applyFont="1" applyFill="1" applyBorder="1" applyAlignment="1">
      <alignment/>
    </xf>
    <xf numFmtId="0" fontId="8" fillId="0" borderId="1" xfId="0" applyFont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26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2" fillId="0" borderId="28" xfId="0" applyFont="1" applyBorder="1" applyAlignment="1">
      <alignment horizontal="center"/>
    </xf>
    <xf numFmtId="0" fontId="1" fillId="0" borderId="29" xfId="0" applyFont="1" applyBorder="1" applyAlignment="1">
      <alignment/>
    </xf>
    <xf numFmtId="0" fontId="6" fillId="0" borderId="29" xfId="0" applyFont="1" applyBorder="1" applyAlignment="1">
      <alignment/>
    </xf>
    <xf numFmtId="0" fontId="3" fillId="0" borderId="29" xfId="0" applyFont="1" applyBorder="1" applyAlignment="1">
      <alignment/>
    </xf>
    <xf numFmtId="0" fontId="2" fillId="0" borderId="29" xfId="0" applyFont="1" applyBorder="1" applyAlignment="1">
      <alignment/>
    </xf>
    <xf numFmtId="2" fontId="2" fillId="0" borderId="1" xfId="0" applyNumberFormat="1" applyFont="1" applyBorder="1" applyAlignment="1">
      <alignment/>
    </xf>
    <xf numFmtId="0" fontId="2" fillId="0" borderId="31" xfId="0" applyFont="1" applyBorder="1" applyAlignment="1">
      <alignment/>
    </xf>
    <xf numFmtId="0" fontId="0" fillId="0" borderId="31" xfId="0" applyBorder="1" applyAlignment="1">
      <alignment/>
    </xf>
    <xf numFmtId="0" fontId="3" fillId="0" borderId="32" xfId="0" applyFont="1" applyBorder="1" applyAlignment="1">
      <alignment/>
    </xf>
    <xf numFmtId="0" fontId="0" fillId="0" borderId="32" xfId="0" applyBorder="1" applyAlignment="1">
      <alignment/>
    </xf>
    <xf numFmtId="0" fontId="2" fillId="0" borderId="32" xfId="0" applyFont="1" applyBorder="1" applyAlignment="1">
      <alignment/>
    </xf>
    <xf numFmtId="2" fontId="2" fillId="0" borderId="29" xfId="0" applyNumberFormat="1" applyFont="1" applyBorder="1" applyAlignment="1">
      <alignment/>
    </xf>
    <xf numFmtId="2" fontId="2" fillId="0" borderId="11" xfId="0" applyNumberFormat="1" applyFont="1" applyBorder="1" applyAlignment="1">
      <alignment/>
    </xf>
    <xf numFmtId="0" fontId="2" fillId="0" borderId="33" xfId="0" applyFont="1" applyBorder="1" applyAlignment="1">
      <alignment/>
    </xf>
    <xf numFmtId="0" fontId="1" fillId="0" borderId="32" xfId="0" applyFont="1" applyBorder="1" applyAlignment="1">
      <alignment/>
    </xf>
    <xf numFmtId="0" fontId="6" fillId="0" borderId="32" xfId="0" applyFont="1" applyBorder="1" applyAlignment="1">
      <alignment/>
    </xf>
    <xf numFmtId="0" fontId="3" fillId="0" borderId="32" xfId="0" applyFont="1" applyBorder="1" applyAlignment="1">
      <alignment/>
    </xf>
    <xf numFmtId="0" fontId="2" fillId="0" borderId="34" xfId="0" applyFont="1" applyBorder="1" applyAlignment="1">
      <alignment/>
    </xf>
    <xf numFmtId="0" fontId="8" fillId="0" borderId="35" xfId="0" applyFont="1" applyBorder="1" applyAlignment="1">
      <alignment/>
    </xf>
    <xf numFmtId="2" fontId="2" fillId="0" borderId="4" xfId="0" applyNumberFormat="1" applyFont="1" applyBorder="1" applyAlignment="1">
      <alignment/>
    </xf>
    <xf numFmtId="0" fontId="2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6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tabSelected="1" zoomScale="75" zoomScaleNormal="75" workbookViewId="0" topLeftCell="A1">
      <selection activeCell="C2" sqref="C2"/>
    </sheetView>
  </sheetViews>
  <sheetFormatPr defaultColWidth="9.140625" defaultRowHeight="12.75"/>
  <cols>
    <col min="1" max="1" width="8.140625" style="0" customWidth="1"/>
    <col min="2" max="2" width="29.140625" style="0" customWidth="1"/>
    <col min="3" max="3" width="73.8515625" style="0" customWidth="1"/>
    <col min="4" max="4" width="11.140625" style="0" customWidth="1"/>
    <col min="5" max="7" width="16.28125" style="0" customWidth="1"/>
    <col min="8" max="8" width="17.00390625" style="0" customWidth="1"/>
    <col min="9" max="9" width="23.00390625" style="0" customWidth="1"/>
    <col min="10" max="10" width="17.8515625" style="0" customWidth="1"/>
    <col min="11" max="11" width="48.57421875" style="0" customWidth="1"/>
  </cols>
  <sheetData>
    <row r="1" spans="1:12" ht="15">
      <c r="A1" s="2"/>
      <c r="B1" s="2"/>
      <c r="C1" s="2"/>
      <c r="D1" s="2"/>
      <c r="E1" s="2"/>
      <c r="F1" s="2"/>
      <c r="G1" s="2"/>
      <c r="H1" s="2"/>
      <c r="I1" s="2" t="s">
        <v>0</v>
      </c>
      <c r="J1" s="2"/>
      <c r="K1" s="2" t="s">
        <v>39</v>
      </c>
      <c r="L1" s="2"/>
    </row>
    <row r="2" spans="1:12" ht="21.75" customHeight="1">
      <c r="A2" s="2"/>
      <c r="B2" s="2"/>
      <c r="C2" s="1" t="s">
        <v>84</v>
      </c>
      <c r="D2" s="1"/>
      <c r="E2" s="2"/>
      <c r="F2" s="2"/>
      <c r="G2" s="2"/>
      <c r="H2" s="2"/>
      <c r="I2" s="2"/>
      <c r="K2" s="2"/>
      <c r="L2" s="2"/>
    </row>
    <row r="3" spans="1:12" ht="19.5" customHeight="1">
      <c r="A3" s="2"/>
      <c r="C3" s="1" t="s">
        <v>1</v>
      </c>
      <c r="D3" s="1"/>
      <c r="E3" s="2"/>
      <c r="F3" s="2"/>
      <c r="G3" s="2"/>
      <c r="H3" s="2"/>
      <c r="I3" s="2"/>
      <c r="K3" s="2"/>
      <c r="L3" s="2"/>
    </row>
    <row r="4" spans="1:12" ht="19.5" customHeight="1">
      <c r="A4" s="2"/>
      <c r="C4" s="1" t="s">
        <v>77</v>
      </c>
      <c r="D4" s="1"/>
      <c r="E4" s="2"/>
      <c r="F4" s="2"/>
      <c r="G4" s="2"/>
      <c r="H4" s="2"/>
      <c r="I4" s="2"/>
      <c r="K4" s="2"/>
      <c r="L4" s="2"/>
    </row>
    <row r="5" spans="1:12" ht="15.75" thickBot="1">
      <c r="A5" s="2"/>
      <c r="B5" s="7"/>
      <c r="G5">
        <v>643.4</v>
      </c>
      <c r="I5" s="2"/>
      <c r="J5" s="2"/>
      <c r="K5" s="2"/>
      <c r="L5" s="2"/>
    </row>
    <row r="6" spans="1:12" ht="15.75" thickBot="1">
      <c r="A6" s="8"/>
      <c r="B6" s="11"/>
      <c r="C6" s="21"/>
      <c r="D6" s="24"/>
      <c r="E6" s="16" t="s">
        <v>3</v>
      </c>
      <c r="F6" s="16"/>
      <c r="G6" s="16"/>
      <c r="H6" s="16"/>
      <c r="I6" s="17"/>
      <c r="J6" s="22" t="s">
        <v>8</v>
      </c>
      <c r="K6" s="8"/>
      <c r="L6" s="2"/>
    </row>
    <row r="7" spans="1:12" ht="15.75" thickBot="1">
      <c r="A7" s="9"/>
      <c r="B7" s="10"/>
      <c r="C7" s="9"/>
      <c r="D7" s="92" t="s">
        <v>41</v>
      </c>
      <c r="E7" s="93"/>
      <c r="F7" s="83" t="s">
        <v>79</v>
      </c>
      <c r="G7" s="9"/>
      <c r="H7" s="9"/>
      <c r="I7" s="23"/>
      <c r="J7" s="14" t="s">
        <v>45</v>
      </c>
      <c r="K7" s="9"/>
      <c r="L7" s="2"/>
    </row>
    <row r="8" spans="1:12" ht="15">
      <c r="A8" s="9" t="s">
        <v>2</v>
      </c>
      <c r="B8" s="10"/>
      <c r="C8" s="12" t="s">
        <v>13</v>
      </c>
      <c r="D8" s="12"/>
      <c r="E8" s="9"/>
      <c r="F8" s="84"/>
      <c r="G8" s="9" t="s">
        <v>4</v>
      </c>
      <c r="H8" s="9" t="s">
        <v>38</v>
      </c>
      <c r="I8" s="13" t="s">
        <v>6</v>
      </c>
      <c r="J8" s="14" t="s">
        <v>9</v>
      </c>
      <c r="K8" s="9" t="s">
        <v>23</v>
      </c>
      <c r="L8" s="2"/>
    </row>
    <row r="9" spans="1:12" ht="15.75" customHeight="1">
      <c r="A9" s="10"/>
      <c r="B9" s="10"/>
      <c r="C9" s="10"/>
      <c r="D9" s="94" t="s">
        <v>42</v>
      </c>
      <c r="E9" s="96" t="s">
        <v>43</v>
      </c>
      <c r="F9" s="84"/>
      <c r="G9" s="9" t="s">
        <v>5</v>
      </c>
      <c r="H9" s="9" t="s">
        <v>5</v>
      </c>
      <c r="I9" s="13" t="s">
        <v>7</v>
      </c>
      <c r="J9" s="9" t="s">
        <v>10</v>
      </c>
      <c r="K9" s="10"/>
      <c r="L9" s="2"/>
    </row>
    <row r="10" spans="1:12" ht="15.75" customHeight="1" thickBot="1">
      <c r="A10" s="10"/>
      <c r="B10" s="10"/>
      <c r="C10" s="10"/>
      <c r="D10" s="95"/>
      <c r="E10" s="97"/>
      <c r="F10" s="85"/>
      <c r="G10" s="10"/>
      <c r="H10" s="10"/>
      <c r="I10" s="20"/>
      <c r="J10" s="9" t="s">
        <v>11</v>
      </c>
      <c r="K10" s="10"/>
      <c r="L10" s="2"/>
    </row>
    <row r="11" spans="1:12" ht="16.5" thickBot="1">
      <c r="A11" s="15"/>
      <c r="B11" s="16"/>
      <c r="C11" s="16"/>
      <c r="D11" s="16"/>
      <c r="E11" s="16"/>
      <c r="F11" s="16"/>
      <c r="G11" s="69" t="s">
        <v>24</v>
      </c>
      <c r="H11" s="70"/>
      <c r="I11" s="69"/>
      <c r="J11" s="69"/>
      <c r="K11" s="17"/>
      <c r="L11" s="2"/>
    </row>
    <row r="12" spans="1:12" ht="18.75">
      <c r="A12" s="46">
        <v>1</v>
      </c>
      <c r="B12" s="47" t="s">
        <v>14</v>
      </c>
      <c r="C12" s="25" t="s">
        <v>61</v>
      </c>
      <c r="D12" s="4"/>
      <c r="E12" s="6"/>
      <c r="F12" s="6"/>
      <c r="G12" s="68">
        <f>E12*F12</f>
        <v>0</v>
      </c>
      <c r="H12" s="68">
        <f>G12/G$5</f>
        <v>0</v>
      </c>
      <c r="I12" s="68"/>
      <c r="J12" s="68"/>
      <c r="K12" s="32"/>
      <c r="L12" s="2"/>
    </row>
    <row r="13" spans="1:12" ht="18.75">
      <c r="A13" s="39">
        <v>2</v>
      </c>
      <c r="B13" s="48" t="s">
        <v>27</v>
      </c>
      <c r="C13" s="29" t="s">
        <v>26</v>
      </c>
      <c r="D13" s="3"/>
      <c r="E13" s="3"/>
      <c r="F13" s="3"/>
      <c r="G13" s="68">
        <f aca="true" t="shared" si="0" ref="G13:G33">E13*F13</f>
        <v>0</v>
      </c>
      <c r="H13" s="68">
        <f aca="true" t="shared" si="1" ref="H13:H33">G13/G$5</f>
        <v>0</v>
      </c>
      <c r="I13" s="68"/>
      <c r="J13" s="68"/>
      <c r="K13" s="33"/>
      <c r="L13" s="2"/>
    </row>
    <row r="14" spans="1:12" ht="15" customHeight="1">
      <c r="A14" s="39">
        <v>3</v>
      </c>
      <c r="B14" s="49"/>
      <c r="C14" s="26" t="s">
        <v>68</v>
      </c>
      <c r="D14" s="5" t="s">
        <v>71</v>
      </c>
      <c r="E14" s="6">
        <v>70</v>
      </c>
      <c r="F14" s="6">
        <v>23.45</v>
      </c>
      <c r="G14" s="82">
        <f t="shared" si="0"/>
        <v>1641.5</v>
      </c>
      <c r="H14" s="68">
        <f t="shared" si="1"/>
        <v>2.5512900217594034</v>
      </c>
      <c r="I14" s="68"/>
      <c r="J14" s="68"/>
      <c r="K14" s="32"/>
      <c r="L14" s="2"/>
    </row>
    <row r="15" spans="1:12" ht="18.75">
      <c r="A15" s="34">
        <v>4</v>
      </c>
      <c r="B15" s="50" t="s">
        <v>15</v>
      </c>
      <c r="C15" s="27"/>
      <c r="D15" s="18"/>
      <c r="E15" s="3"/>
      <c r="F15" s="3"/>
      <c r="G15" s="68">
        <f t="shared" si="0"/>
        <v>0</v>
      </c>
      <c r="H15" s="68">
        <f t="shared" si="1"/>
        <v>0</v>
      </c>
      <c r="I15" s="68"/>
      <c r="J15" s="68"/>
      <c r="K15" s="35"/>
      <c r="L15" s="2"/>
    </row>
    <row r="16" spans="1:12" ht="18.75">
      <c r="A16" s="34">
        <v>5</v>
      </c>
      <c r="B16" s="56" t="s">
        <v>16</v>
      </c>
      <c r="C16" s="29" t="s">
        <v>67</v>
      </c>
      <c r="D16" s="3" t="s">
        <v>70</v>
      </c>
      <c r="E16" s="18">
        <v>10</v>
      </c>
      <c r="F16" s="18">
        <v>296.75</v>
      </c>
      <c r="G16" s="68">
        <f t="shared" si="0"/>
        <v>2967.5</v>
      </c>
      <c r="H16" s="68">
        <f t="shared" si="1"/>
        <v>4.61221635063724</v>
      </c>
      <c r="I16" s="68"/>
      <c r="J16" s="68"/>
      <c r="K16" s="36"/>
      <c r="L16" s="2"/>
    </row>
    <row r="17" spans="1:12" ht="18.75">
      <c r="A17" s="34">
        <v>6</v>
      </c>
      <c r="B17" s="52" t="s">
        <v>28</v>
      </c>
      <c r="C17" s="28" t="s">
        <v>62</v>
      </c>
      <c r="D17" s="6"/>
      <c r="E17" s="3"/>
      <c r="F17" s="3"/>
      <c r="G17" s="68">
        <f t="shared" si="0"/>
        <v>0</v>
      </c>
      <c r="H17" s="68">
        <f t="shared" si="1"/>
        <v>0</v>
      </c>
      <c r="I17" s="68"/>
      <c r="J17" s="68"/>
      <c r="K17" s="35"/>
      <c r="L17" s="2"/>
    </row>
    <row r="18" spans="1:12" ht="18.75">
      <c r="A18" s="34">
        <v>7</v>
      </c>
      <c r="B18" s="53" t="s">
        <v>29</v>
      </c>
      <c r="C18" s="27" t="s">
        <v>47</v>
      </c>
      <c r="D18" s="18"/>
      <c r="E18" s="18"/>
      <c r="F18" s="18"/>
      <c r="G18" s="68">
        <f t="shared" si="0"/>
        <v>0</v>
      </c>
      <c r="H18" s="68">
        <f t="shared" si="1"/>
        <v>0</v>
      </c>
      <c r="I18" s="68"/>
      <c r="J18" s="68"/>
      <c r="K18" s="33"/>
      <c r="L18" s="2"/>
    </row>
    <row r="19" spans="1:12" ht="18.75">
      <c r="A19" s="34">
        <v>8</v>
      </c>
      <c r="B19" s="81" t="s">
        <v>18</v>
      </c>
      <c r="C19" s="29" t="s">
        <v>34</v>
      </c>
      <c r="D19" s="3"/>
      <c r="E19" s="3"/>
      <c r="F19" s="18"/>
      <c r="G19" s="68">
        <f t="shared" si="0"/>
        <v>0</v>
      </c>
      <c r="H19" s="68">
        <f t="shared" si="1"/>
        <v>0</v>
      </c>
      <c r="I19" s="68"/>
      <c r="J19" s="68"/>
      <c r="K19" s="33"/>
      <c r="L19" s="2"/>
    </row>
    <row r="20" spans="1:12" ht="18.75">
      <c r="A20" s="34">
        <v>9</v>
      </c>
      <c r="B20" s="54" t="s">
        <v>22</v>
      </c>
      <c r="C20" s="25" t="s">
        <v>63</v>
      </c>
      <c r="D20" s="4"/>
      <c r="E20" s="4"/>
      <c r="F20" s="18"/>
      <c r="G20" s="68">
        <f t="shared" si="0"/>
        <v>0</v>
      </c>
      <c r="H20" s="68">
        <f t="shared" si="1"/>
        <v>0</v>
      </c>
      <c r="I20" s="68"/>
      <c r="J20" s="68"/>
      <c r="K20" s="33"/>
      <c r="L20" s="2"/>
    </row>
    <row r="21" spans="1:12" ht="18.75">
      <c r="A21" s="86">
        <v>10</v>
      </c>
      <c r="B21" s="89" t="s">
        <v>30</v>
      </c>
      <c r="C21" s="27" t="s">
        <v>64</v>
      </c>
      <c r="D21" s="18" t="s">
        <v>71</v>
      </c>
      <c r="E21" s="18">
        <v>7</v>
      </c>
      <c r="F21" s="18">
        <v>763.28</v>
      </c>
      <c r="G21" s="75">
        <f t="shared" si="0"/>
        <v>5342.96</v>
      </c>
      <c r="H21" s="75">
        <f t="shared" si="1"/>
        <v>8.304258626049114</v>
      </c>
      <c r="I21" s="75"/>
      <c r="J21" s="75"/>
      <c r="K21" s="33"/>
      <c r="L21" s="2"/>
    </row>
    <row r="22" spans="1:12" ht="18.75">
      <c r="A22" s="87"/>
      <c r="B22" s="90"/>
      <c r="C22" s="29" t="s">
        <v>82</v>
      </c>
      <c r="D22" s="3" t="s">
        <v>71</v>
      </c>
      <c r="E22" s="3">
        <v>6</v>
      </c>
      <c r="F22" s="3">
        <v>274.86</v>
      </c>
      <c r="G22" s="68">
        <f t="shared" si="0"/>
        <v>1649.16</v>
      </c>
      <c r="H22" s="68">
        <f t="shared" si="1"/>
        <v>2.5631955237799193</v>
      </c>
      <c r="I22" s="68"/>
      <c r="J22" s="68"/>
      <c r="K22" s="3"/>
      <c r="L22" s="2"/>
    </row>
    <row r="23" spans="1:12" ht="18.75">
      <c r="A23" s="87"/>
      <c r="B23" s="90"/>
      <c r="C23" s="29" t="s">
        <v>83</v>
      </c>
      <c r="D23" s="3" t="s">
        <v>71</v>
      </c>
      <c r="E23" s="3">
        <v>6</v>
      </c>
      <c r="F23" s="3">
        <v>274.86</v>
      </c>
      <c r="G23" s="68">
        <f t="shared" si="0"/>
        <v>1649.16</v>
      </c>
      <c r="H23" s="68">
        <f t="shared" si="1"/>
        <v>2.5631955237799193</v>
      </c>
      <c r="I23" s="68"/>
      <c r="J23" s="68"/>
      <c r="K23" s="3"/>
      <c r="L23" s="2"/>
    </row>
    <row r="24" spans="1:12" ht="18.75">
      <c r="A24" s="88"/>
      <c r="B24" s="91"/>
      <c r="C24" s="29" t="s">
        <v>65</v>
      </c>
      <c r="D24" s="3" t="s">
        <v>69</v>
      </c>
      <c r="E24" s="3">
        <v>8</v>
      </c>
      <c r="F24" s="3">
        <v>538.42</v>
      </c>
      <c r="G24" s="68">
        <f t="shared" si="0"/>
        <v>4307.36</v>
      </c>
      <c r="H24" s="68">
        <f t="shared" si="1"/>
        <v>6.694684488654025</v>
      </c>
      <c r="I24" s="68"/>
      <c r="J24" s="68"/>
      <c r="K24" s="3"/>
      <c r="L24" s="2"/>
    </row>
    <row r="25" spans="1:12" ht="18.75">
      <c r="A25" s="34">
        <v>11</v>
      </c>
      <c r="B25" s="50" t="s">
        <v>31</v>
      </c>
      <c r="C25" s="29" t="s">
        <v>80</v>
      </c>
      <c r="D25" s="3" t="s">
        <v>69</v>
      </c>
      <c r="E25" s="3">
        <v>4</v>
      </c>
      <c r="F25" s="3">
        <v>218.22</v>
      </c>
      <c r="G25" s="68">
        <f t="shared" si="0"/>
        <v>872.88</v>
      </c>
      <c r="H25" s="68">
        <f t="shared" si="1"/>
        <v>1.3566677028287224</v>
      </c>
      <c r="I25" s="68"/>
      <c r="J25" s="68"/>
      <c r="K25" s="3"/>
      <c r="L25" s="2"/>
    </row>
    <row r="26" spans="1:12" ht="18.75">
      <c r="A26" s="38"/>
      <c r="B26" s="47"/>
      <c r="C26" s="29" t="s">
        <v>81</v>
      </c>
      <c r="D26" s="3" t="s">
        <v>69</v>
      </c>
      <c r="E26" s="3">
        <v>2</v>
      </c>
      <c r="F26" s="3">
        <v>319.82</v>
      </c>
      <c r="G26" s="68">
        <f t="shared" si="0"/>
        <v>639.64</v>
      </c>
      <c r="H26" s="68">
        <f t="shared" si="1"/>
        <v>0.9941560460055953</v>
      </c>
      <c r="I26" s="68"/>
      <c r="J26" s="68"/>
      <c r="K26" s="3"/>
      <c r="L26" s="2"/>
    </row>
    <row r="27" spans="1:12" ht="18.75">
      <c r="A27" s="38"/>
      <c r="B27" s="47"/>
      <c r="C27" s="29" t="s">
        <v>72</v>
      </c>
      <c r="D27" s="3" t="s">
        <v>69</v>
      </c>
      <c r="E27" s="3">
        <v>10</v>
      </c>
      <c r="F27" s="3">
        <v>246.14</v>
      </c>
      <c r="G27" s="68">
        <f t="shared" si="0"/>
        <v>2461.3999999999996</v>
      </c>
      <c r="H27" s="68">
        <f t="shared" si="1"/>
        <v>3.8256139260180286</v>
      </c>
      <c r="I27" s="68"/>
      <c r="J27" s="68"/>
      <c r="K27" s="3"/>
      <c r="L27" s="2"/>
    </row>
    <row r="28" spans="1:12" ht="18.75">
      <c r="A28" s="38"/>
      <c r="B28" s="47"/>
      <c r="C28" s="29" t="s">
        <v>74</v>
      </c>
      <c r="D28" s="3" t="s">
        <v>73</v>
      </c>
      <c r="E28" s="3">
        <v>30</v>
      </c>
      <c r="F28" s="3">
        <v>325.29</v>
      </c>
      <c r="G28" s="68">
        <f t="shared" si="0"/>
        <v>9758.7</v>
      </c>
      <c r="H28" s="68">
        <f t="shared" si="1"/>
        <v>15.16739198010569</v>
      </c>
      <c r="I28" s="68"/>
      <c r="J28" s="68"/>
      <c r="K28" s="3"/>
      <c r="L28" s="2"/>
    </row>
    <row r="29" spans="1:12" ht="18.75">
      <c r="A29" s="38"/>
      <c r="B29" s="47"/>
      <c r="C29" s="29" t="s">
        <v>75</v>
      </c>
      <c r="D29" s="3" t="s">
        <v>69</v>
      </c>
      <c r="E29" s="3">
        <v>2</v>
      </c>
      <c r="F29" s="3">
        <v>135.35</v>
      </c>
      <c r="G29" s="68">
        <f t="shared" si="0"/>
        <v>270.7</v>
      </c>
      <c r="H29" s="68">
        <f t="shared" si="1"/>
        <v>0.42073360273546784</v>
      </c>
      <c r="I29" s="68"/>
      <c r="J29" s="68"/>
      <c r="K29" s="3"/>
      <c r="L29" s="2"/>
    </row>
    <row r="30" spans="1:12" ht="18.75">
      <c r="A30" s="37"/>
      <c r="B30" s="52"/>
      <c r="C30" s="29" t="s">
        <v>76</v>
      </c>
      <c r="D30" s="3" t="s">
        <v>69</v>
      </c>
      <c r="E30" s="3">
        <v>3</v>
      </c>
      <c r="F30" s="3">
        <v>85.86</v>
      </c>
      <c r="G30" s="68">
        <f t="shared" si="0"/>
        <v>257.58</v>
      </c>
      <c r="H30" s="68">
        <f t="shared" si="1"/>
        <v>0.40034193347839603</v>
      </c>
      <c r="I30" s="68"/>
      <c r="J30" s="68"/>
      <c r="K30" s="3"/>
      <c r="L30" s="2"/>
    </row>
    <row r="31" spans="1:12" ht="18.75">
      <c r="A31" s="39">
        <v>12</v>
      </c>
      <c r="B31" s="55" t="s">
        <v>19</v>
      </c>
      <c r="C31" s="29" t="s">
        <v>32</v>
      </c>
      <c r="D31" s="3"/>
      <c r="E31" s="3"/>
      <c r="F31" s="3"/>
      <c r="G31" s="68">
        <f t="shared" si="0"/>
        <v>0</v>
      </c>
      <c r="H31" s="68">
        <f t="shared" si="1"/>
        <v>0</v>
      </c>
      <c r="I31" s="68"/>
      <c r="J31" s="68"/>
      <c r="K31" s="35"/>
      <c r="L31" s="2"/>
    </row>
    <row r="32" spans="1:12" ht="18.75">
      <c r="A32" s="39">
        <v>13</v>
      </c>
      <c r="B32" s="50" t="s">
        <v>20</v>
      </c>
      <c r="C32" s="29" t="s">
        <v>53</v>
      </c>
      <c r="D32" s="3"/>
      <c r="E32" s="3"/>
      <c r="F32" s="3"/>
      <c r="G32" s="68">
        <f t="shared" si="0"/>
        <v>0</v>
      </c>
      <c r="H32" s="68">
        <f t="shared" si="1"/>
        <v>0</v>
      </c>
      <c r="I32" s="68"/>
      <c r="J32" s="68"/>
      <c r="K32" s="35"/>
      <c r="L32" s="2"/>
    </row>
    <row r="33" spans="1:12" ht="19.5" thickBot="1">
      <c r="A33" s="34">
        <v>14</v>
      </c>
      <c r="B33" s="50" t="s">
        <v>33</v>
      </c>
      <c r="C33" s="27" t="s">
        <v>66</v>
      </c>
      <c r="D33" s="18"/>
      <c r="E33" s="18"/>
      <c r="F33" s="18"/>
      <c r="G33" s="68">
        <f t="shared" si="0"/>
        <v>0</v>
      </c>
      <c r="H33" s="68">
        <f t="shared" si="1"/>
        <v>0</v>
      </c>
      <c r="I33" s="68"/>
      <c r="J33" s="68"/>
      <c r="K33" s="36"/>
      <c r="L33" s="2"/>
    </row>
    <row r="34" spans="1:12" ht="20.25" thickBot="1">
      <c r="A34" s="63"/>
      <c r="B34" s="64"/>
      <c r="C34" s="65" t="s">
        <v>12</v>
      </c>
      <c r="D34" s="66"/>
      <c r="E34" s="67"/>
      <c r="F34" s="67"/>
      <c r="G34" s="74">
        <f>SUM(G12:G33)</f>
        <v>31818.54</v>
      </c>
      <c r="H34" s="74">
        <f>SUM(H12:H33)</f>
        <v>49.45374572583152</v>
      </c>
      <c r="I34" s="74" t="s">
        <v>78</v>
      </c>
      <c r="J34" s="74">
        <f>H34/12</f>
        <v>4.121145477152626</v>
      </c>
      <c r="K34" s="17"/>
      <c r="L34" s="2"/>
    </row>
    <row r="35" spans="1:12" ht="20.25" thickBot="1">
      <c r="A35" s="76"/>
      <c r="B35" s="77"/>
      <c r="C35" s="78"/>
      <c r="D35" s="79"/>
      <c r="E35" s="73"/>
      <c r="F35" s="73"/>
      <c r="G35" s="71" t="s">
        <v>25</v>
      </c>
      <c r="H35" s="72"/>
      <c r="I35" s="73"/>
      <c r="J35" s="73"/>
      <c r="K35" s="80"/>
      <c r="L35" s="2"/>
    </row>
    <row r="36" spans="1:12" ht="18.75">
      <c r="A36" s="37">
        <v>1</v>
      </c>
      <c r="B36" s="52" t="s">
        <v>14</v>
      </c>
      <c r="C36" s="28" t="s">
        <v>54</v>
      </c>
      <c r="D36" s="6"/>
      <c r="E36" s="6"/>
      <c r="F36" s="6"/>
      <c r="G36" s="6">
        <f>E36*F36</f>
        <v>0</v>
      </c>
      <c r="H36" s="82">
        <f aca="true" t="shared" si="2" ref="H36:H48">G36/G$5</f>
        <v>0</v>
      </c>
      <c r="I36" s="6"/>
      <c r="J36" s="6"/>
      <c r="K36" s="32"/>
      <c r="L36" s="2"/>
    </row>
    <row r="37" spans="1:12" ht="18.75">
      <c r="A37" s="39">
        <v>2</v>
      </c>
      <c r="B37" s="56" t="s">
        <v>27</v>
      </c>
      <c r="C37" s="29" t="s">
        <v>59</v>
      </c>
      <c r="D37" s="3"/>
      <c r="E37" s="3"/>
      <c r="F37" s="3"/>
      <c r="G37" s="6">
        <f aca="true" t="shared" si="3" ref="G37:G48">E37*F37</f>
        <v>0</v>
      </c>
      <c r="H37" s="68">
        <f t="shared" si="2"/>
        <v>0</v>
      </c>
      <c r="I37" s="3"/>
      <c r="J37" s="3"/>
      <c r="K37" s="35"/>
      <c r="L37" s="2"/>
    </row>
    <row r="38" spans="1:12" ht="18.75">
      <c r="A38" s="39">
        <v>3</v>
      </c>
      <c r="B38" s="56" t="s">
        <v>16</v>
      </c>
      <c r="C38" s="29" t="s">
        <v>60</v>
      </c>
      <c r="D38" s="3"/>
      <c r="E38" s="3"/>
      <c r="F38" s="3"/>
      <c r="G38" s="6">
        <f t="shared" si="3"/>
        <v>0</v>
      </c>
      <c r="H38" s="68">
        <f t="shared" si="2"/>
        <v>0</v>
      </c>
      <c r="I38" s="3"/>
      <c r="J38" s="3"/>
      <c r="K38" s="35"/>
      <c r="L38" s="2"/>
    </row>
    <row r="39" spans="1:12" ht="18.75">
      <c r="A39" s="39">
        <v>4</v>
      </c>
      <c r="B39" s="56" t="s">
        <v>17</v>
      </c>
      <c r="C39" s="27" t="s">
        <v>55</v>
      </c>
      <c r="D39" s="18"/>
      <c r="E39" s="3"/>
      <c r="F39" s="3"/>
      <c r="G39" s="6">
        <f t="shared" si="3"/>
        <v>0</v>
      </c>
      <c r="H39" s="68">
        <f t="shared" si="2"/>
        <v>0</v>
      </c>
      <c r="I39" s="3"/>
      <c r="J39" s="3"/>
      <c r="K39" s="35"/>
      <c r="L39" s="2"/>
    </row>
    <row r="40" spans="1:12" ht="18.75">
      <c r="A40" s="34">
        <v>5</v>
      </c>
      <c r="B40" s="50" t="s">
        <v>29</v>
      </c>
      <c r="C40" s="27" t="s">
        <v>56</v>
      </c>
      <c r="D40" s="3"/>
      <c r="E40" s="18"/>
      <c r="F40" s="18"/>
      <c r="G40" s="6">
        <f t="shared" si="3"/>
        <v>0</v>
      </c>
      <c r="H40" s="75">
        <f t="shared" si="2"/>
        <v>0</v>
      </c>
      <c r="I40" s="18"/>
      <c r="J40" s="18"/>
      <c r="K40" s="33"/>
      <c r="L40" s="2"/>
    </row>
    <row r="41" spans="1:12" ht="18.75">
      <c r="A41" s="39">
        <v>6</v>
      </c>
      <c r="B41" s="56" t="s">
        <v>18</v>
      </c>
      <c r="C41" s="28" t="s">
        <v>34</v>
      </c>
      <c r="D41" s="6"/>
      <c r="E41" s="3"/>
      <c r="F41" s="3"/>
      <c r="G41" s="6">
        <f t="shared" si="3"/>
        <v>0</v>
      </c>
      <c r="H41" s="68">
        <f t="shared" si="2"/>
        <v>0</v>
      </c>
      <c r="I41" s="3"/>
      <c r="J41" s="3"/>
      <c r="K41" s="35"/>
      <c r="L41" s="2"/>
    </row>
    <row r="42" spans="1:12" ht="18.75">
      <c r="A42" s="39">
        <v>7</v>
      </c>
      <c r="B42" s="56" t="s">
        <v>22</v>
      </c>
      <c r="C42" s="30" t="s">
        <v>35</v>
      </c>
      <c r="D42" s="3"/>
      <c r="E42" s="3"/>
      <c r="F42" s="3"/>
      <c r="G42" s="6">
        <f t="shared" si="3"/>
        <v>0</v>
      </c>
      <c r="H42" s="68">
        <f t="shared" si="2"/>
        <v>0</v>
      </c>
      <c r="I42" s="3"/>
      <c r="J42" s="3"/>
      <c r="K42" s="35"/>
      <c r="L42" s="2"/>
    </row>
    <row r="43" spans="1:12" ht="18.75">
      <c r="A43" s="39">
        <v>8</v>
      </c>
      <c r="B43" s="50" t="s">
        <v>48</v>
      </c>
      <c r="C43" s="29" t="s">
        <v>49</v>
      </c>
      <c r="D43" s="3" t="s">
        <v>69</v>
      </c>
      <c r="E43" s="3">
        <v>1</v>
      </c>
      <c r="F43" s="3">
        <v>160000</v>
      </c>
      <c r="G43" s="6">
        <f t="shared" si="3"/>
        <v>160000</v>
      </c>
      <c r="H43" s="68">
        <f t="shared" si="2"/>
        <v>248.67889337892447</v>
      </c>
      <c r="I43" s="3"/>
      <c r="J43" s="3"/>
      <c r="K43" s="35"/>
      <c r="L43" s="2"/>
    </row>
    <row r="44" spans="1:12" ht="18.75">
      <c r="A44" s="40">
        <v>9</v>
      </c>
      <c r="B44" s="57" t="s">
        <v>40</v>
      </c>
      <c r="C44" s="30" t="s">
        <v>36</v>
      </c>
      <c r="D44" s="3"/>
      <c r="E44" s="3"/>
      <c r="F44" s="3"/>
      <c r="G44" s="6">
        <f t="shared" si="3"/>
        <v>0</v>
      </c>
      <c r="H44" s="68">
        <f t="shared" si="2"/>
        <v>0</v>
      </c>
      <c r="I44" s="3"/>
      <c r="J44" s="3"/>
      <c r="K44" s="35"/>
      <c r="L44" s="2"/>
    </row>
    <row r="45" spans="1:12" ht="18.75">
      <c r="A45" s="41">
        <v>10</v>
      </c>
      <c r="B45" s="51" t="s">
        <v>31</v>
      </c>
      <c r="C45" s="27" t="s">
        <v>37</v>
      </c>
      <c r="D45" s="19"/>
      <c r="E45" s="19"/>
      <c r="F45" s="19"/>
      <c r="G45" s="6">
        <f t="shared" si="3"/>
        <v>0</v>
      </c>
      <c r="H45" s="75">
        <f t="shared" si="2"/>
        <v>0</v>
      </c>
      <c r="I45" s="18"/>
      <c r="J45" s="18"/>
      <c r="K45" s="33"/>
      <c r="L45" s="2"/>
    </row>
    <row r="46" spans="1:12" ht="18.75">
      <c r="A46" s="42">
        <v>11</v>
      </c>
      <c r="B46" s="55" t="s">
        <v>19</v>
      </c>
      <c r="C46" s="29" t="s">
        <v>44</v>
      </c>
      <c r="D46" s="3"/>
      <c r="E46" s="3"/>
      <c r="F46" s="3"/>
      <c r="G46" s="6">
        <f t="shared" si="3"/>
        <v>0</v>
      </c>
      <c r="H46" s="68">
        <f t="shared" si="2"/>
        <v>0</v>
      </c>
      <c r="I46" s="3"/>
      <c r="J46" s="3"/>
      <c r="K46" s="35"/>
      <c r="L46" s="2"/>
    </row>
    <row r="47" spans="1:12" ht="18.75">
      <c r="A47" s="34">
        <v>12</v>
      </c>
      <c r="B47" s="58" t="s">
        <v>21</v>
      </c>
      <c r="C47" s="31" t="s">
        <v>57</v>
      </c>
      <c r="D47" s="3"/>
      <c r="E47" s="3"/>
      <c r="F47" s="3"/>
      <c r="G47" s="6">
        <f t="shared" si="3"/>
        <v>0</v>
      </c>
      <c r="H47" s="68">
        <f t="shared" si="2"/>
        <v>0</v>
      </c>
      <c r="I47" s="3"/>
      <c r="J47" s="3"/>
      <c r="K47" s="3"/>
      <c r="L47" s="2"/>
    </row>
    <row r="48" spans="1:12" ht="15" customHeight="1" thickBot="1">
      <c r="A48" s="38"/>
      <c r="B48" s="59"/>
      <c r="C48" s="31" t="s">
        <v>46</v>
      </c>
      <c r="D48" s="18"/>
      <c r="E48" s="18"/>
      <c r="F48" s="18"/>
      <c r="G48" s="4">
        <f t="shared" si="3"/>
        <v>0</v>
      </c>
      <c r="H48" s="75">
        <f t="shared" si="2"/>
        <v>0</v>
      </c>
      <c r="I48" s="18"/>
      <c r="J48" s="18"/>
      <c r="K48" s="18"/>
      <c r="L48" s="2"/>
    </row>
    <row r="49" spans="1:11" ht="20.25" thickBot="1">
      <c r="A49" s="60"/>
      <c r="B49" s="61"/>
      <c r="C49" s="65" t="s">
        <v>12</v>
      </c>
      <c r="D49" s="61"/>
      <c r="E49" s="61"/>
      <c r="F49" s="61"/>
      <c r="G49" s="67">
        <f>SUM(G36:G48)</f>
        <v>160000</v>
      </c>
      <c r="H49" s="74">
        <f>G49/G5</f>
        <v>248.67889337892447</v>
      </c>
      <c r="I49" s="74" t="s">
        <v>78</v>
      </c>
      <c r="J49" s="74">
        <f>H49/12</f>
        <v>20.723241114910373</v>
      </c>
      <c r="K49" s="62"/>
    </row>
    <row r="50" spans="3:9" ht="18.75">
      <c r="C50" s="43" t="s">
        <v>50</v>
      </c>
      <c r="I50" t="s">
        <v>58</v>
      </c>
    </row>
    <row r="51" spans="4:9" ht="15">
      <c r="D51" s="44" t="s">
        <v>52</v>
      </c>
      <c r="E51" s="2"/>
      <c r="F51" s="2"/>
      <c r="G51" s="2"/>
      <c r="H51" s="2"/>
      <c r="I51" s="45" t="s">
        <v>51</v>
      </c>
    </row>
    <row r="52" spans="5:10" ht="15">
      <c r="E52" s="2"/>
      <c r="F52" s="2"/>
      <c r="G52" s="2"/>
      <c r="H52" s="2"/>
      <c r="I52" s="2"/>
      <c r="J52" s="2"/>
    </row>
    <row r="53" spans="5:10" ht="15">
      <c r="E53" s="2"/>
      <c r="F53" s="2"/>
      <c r="G53" s="2"/>
      <c r="H53" s="2"/>
      <c r="I53" s="2"/>
      <c r="J53" s="2"/>
    </row>
  </sheetData>
  <mergeCells count="6">
    <mergeCell ref="F7:F10"/>
    <mergeCell ref="A21:A24"/>
    <mergeCell ref="B21:B24"/>
    <mergeCell ref="D7:E7"/>
    <mergeCell ref="D9:D10"/>
    <mergeCell ref="E9:E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Штандартенфюрер Штирлиц</cp:lastModifiedBy>
  <cp:lastPrinted>2009-10-27T05:21:19Z</cp:lastPrinted>
  <dcterms:created xsi:type="dcterms:W3CDTF">1996-10-08T23:32:33Z</dcterms:created>
  <dcterms:modified xsi:type="dcterms:W3CDTF">2010-01-21T09:20:58Z</dcterms:modified>
  <cp:category/>
  <cp:version/>
  <cp:contentType/>
  <cp:contentStatus/>
</cp:coreProperties>
</file>