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<sst xmlns="http://schemas.openxmlformats.org/spreadsheetml/2006/main" count="113" uniqueCount="87">
  <si>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</si>
  <si>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</si>
  <si>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</si>
  <si>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</si>
  <si>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</si>
  <si>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</si>
  <si>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</si>
  <si>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</si>
  <si>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</si>
  <si>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</si>
  <si>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</si>
  <si>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</si>
  <si>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</si>
  <si>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</si>
  <si>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</si>
  <si>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</si>
  <si>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</si>
  <si>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</si>
  <si>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</si>
  <si>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</si>
  <si>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</si>
  <si>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</si>
  <si>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</si>
  <si>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</si>
  <si>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</si>
  <si>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</si>
  <si>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</si>
  <si>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</si>
  <si>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</si>
  <si>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</si>
  <si>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</si>
  <si>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</si>
  <si>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</si>
  <si>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</si>
  <si>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</si>
  <si>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</si>
  <si>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</si>
  <si>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</si>
  <si>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</si>
  <si>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</si>
  <si>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</si>
  <si>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</si>
  <si>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</si>
  <si>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</si>
  <si>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</si>
  <si>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</si>
  <si>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</si>
  <si>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</si>
  <si>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</si>
  <si>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</si>
  <si>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</si>
  <si>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</si>
  <si>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</si>
  <si>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</si>
  <si>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</si>
  <si>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</si>
  <si>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</si>
  <si>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</si>
  <si>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</si>
  <si>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</si>
  <si>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Устранение неисправн.кровель (шиферная)</t>
  </si>
  <si>
    <t>м</t>
  </si>
  <si>
    <t>шт</t>
  </si>
  <si>
    <t>м2</t>
  </si>
  <si>
    <t>задвижки ду 50</t>
  </si>
  <si>
    <t xml:space="preserve">устройство парковки 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</si>
  <si>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</si>
  <si>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</si>
  <si>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</si>
  <si>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</si>
  <si>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t>Герметизация стыков</t>
  </si>
  <si>
    <t>козырьки (примыкание)</t>
  </si>
  <si>
    <t>Ремонт вентил. каналов.</t>
  </si>
  <si>
    <r>
      <t xml:space="preserve">по ул.  Российская 14                              , общей площадью </t>
    </r>
    <r>
      <rPr>
        <b/>
        <sz val="16"/>
        <rFont val="Arial"/>
        <family val="2"/>
      </rPr>
      <t>4380,3</t>
    </r>
    <r>
      <rPr>
        <sz val="14"/>
        <rFont val="Arial"/>
        <family val="0"/>
      </rPr>
      <t xml:space="preserve">                   кв.м.,  в т.ч. жилая                  кв. м., нежилая      кв.м.</t>
    </r>
  </si>
  <si>
    <t>Стоимость на единицу работ                 руб.</t>
  </si>
  <si>
    <t>Итого за месяц</t>
  </si>
  <si>
    <t>Остаток средств по капитальному ремонту на 2009г. (ориетировочная)</t>
  </si>
  <si>
    <t>Смена светильников (НБО)</t>
  </si>
  <si>
    <t>Смена светильников (НСП)</t>
  </si>
  <si>
    <r>
      <t xml:space="preserve">смена труб систем ГВС </t>
    </r>
    <r>
      <rPr>
        <sz val="15"/>
        <rFont val="Arial Cyr"/>
        <family val="0"/>
      </rPr>
      <t>Ø</t>
    </r>
    <r>
      <rPr>
        <sz val="14"/>
        <rFont val="Arial"/>
        <family val="2"/>
      </rPr>
      <t>20мм</t>
    </r>
  </si>
  <si>
    <t>смена труб систем ХВС Ø20мм</t>
  </si>
  <si>
    <t xml:space="preserve"> компл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</si>
  <si>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</si>
  <si>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</si>
  <si>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Полная замена покровного материала.</t>
  </si>
  <si>
    <t>к-т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</si>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</sst>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16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8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3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4">
      <selection activeCell="C28" sqref="C28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36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73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6"/>
      <c r="F5">
        <v>4380.3</v>
      </c>
      <c r="I5" s="2"/>
      <c r="J5" s="2"/>
      <c r="K5" s="2"/>
      <c r="L5" s="2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2"/>
    </row>
    <row r="7" spans="1:12" ht="15.75" thickBot="1">
      <c r="A7" s="8"/>
      <c r="B7" s="9"/>
      <c r="C7" s="8"/>
      <c r="D7" s="90" t="s">
        <v>38</v>
      </c>
      <c r="E7" s="91"/>
      <c r="F7" s="96" t="s">
        <v>74</v>
      </c>
      <c r="G7" s="8"/>
      <c r="H7" s="8"/>
      <c r="I7" s="25"/>
      <c r="J7" s="13" t="s">
        <v>42</v>
      </c>
      <c r="K7" s="8"/>
      <c r="L7" s="2"/>
    </row>
    <row r="8" spans="1:12" ht="15">
      <c r="A8" s="8" t="s">
        <v>2</v>
      </c>
      <c r="B8" s="9"/>
      <c r="C8" s="11" t="s">
        <v>13</v>
      </c>
      <c r="D8" s="11"/>
      <c r="E8" s="8"/>
      <c r="F8" s="97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2"/>
    </row>
    <row r="9" spans="1:12" ht="15.75" customHeight="1">
      <c r="A9" s="9"/>
      <c r="B9" s="9"/>
      <c r="C9" s="9"/>
      <c r="D9" s="92" t="s">
        <v>39</v>
      </c>
      <c r="E9" s="94" t="s">
        <v>40</v>
      </c>
      <c r="F9" s="97"/>
      <c r="G9" s="8" t="s">
        <v>5</v>
      </c>
      <c r="H9" s="8" t="s">
        <v>5</v>
      </c>
      <c r="I9" s="12" t="s">
        <v>7</v>
      </c>
      <c r="J9" s="8" t="s">
        <v>10</v>
      </c>
      <c r="K9" s="9"/>
      <c r="L9" s="2"/>
    </row>
    <row r="10" spans="1:12" ht="15.75" customHeight="1" thickBot="1">
      <c r="A10" s="9"/>
      <c r="B10" s="9"/>
      <c r="C10" s="9"/>
      <c r="D10" s="93"/>
      <c r="E10" s="95"/>
      <c r="F10" s="98"/>
      <c r="G10" s="9"/>
      <c r="H10" s="9"/>
      <c r="I10" s="22"/>
      <c r="J10" s="8" t="s">
        <v>11</v>
      </c>
      <c r="K10" s="9"/>
      <c r="L10" s="2"/>
    </row>
    <row r="11" spans="1:12" ht="15.75">
      <c r="A11" s="73"/>
      <c r="B11" s="74"/>
      <c r="C11" s="74"/>
      <c r="D11" s="74"/>
      <c r="E11" s="74"/>
      <c r="F11" s="74"/>
      <c r="G11" s="74" t="s">
        <v>24</v>
      </c>
      <c r="H11" s="75"/>
      <c r="I11" s="74"/>
      <c r="J11" s="74"/>
      <c r="K11" s="76"/>
      <c r="L11" s="2"/>
    </row>
    <row r="12" spans="1:12" ht="18.75">
      <c r="A12" s="77">
        <v>1</v>
      </c>
      <c r="B12" s="52" t="s">
        <v>14</v>
      </c>
      <c r="C12" s="30" t="s">
        <v>55</v>
      </c>
      <c r="D12" s="3" t="s">
        <v>61</v>
      </c>
      <c r="E12" s="3">
        <v>150</v>
      </c>
      <c r="F12" s="3">
        <v>42.05</v>
      </c>
      <c r="G12" s="67">
        <f>E12*F12</f>
        <v>6307.5</v>
      </c>
      <c r="H12" s="67">
        <f>G12/F$5</f>
        <v>1.4399698650777344</v>
      </c>
      <c r="I12" s="67"/>
      <c r="J12" s="67"/>
      <c r="K12" s="3"/>
      <c r="L12" s="2"/>
    </row>
    <row r="13" spans="1:12" ht="18.75">
      <c r="A13" s="77">
        <v>2</v>
      </c>
      <c r="B13" s="52" t="s">
        <v>26</v>
      </c>
      <c r="C13" s="30" t="s">
        <v>70</v>
      </c>
      <c r="D13" s="3" t="s">
        <v>61</v>
      </c>
      <c r="E13" s="3">
        <v>20</v>
      </c>
      <c r="F13" s="3">
        <v>260</v>
      </c>
      <c r="G13" s="67">
        <f aca="true" t="shared" si="0" ref="G13:G36">E13*F13</f>
        <v>5200</v>
      </c>
      <c r="H13" s="67">
        <f aca="true" t="shared" si="1" ref="H13:H36">G13/F$5</f>
        <v>1.1871333013720522</v>
      </c>
      <c r="I13" s="67"/>
      <c r="J13" s="67"/>
      <c r="K13" s="3"/>
      <c r="L13" s="2"/>
    </row>
    <row r="14" spans="1:12" ht="18.75">
      <c r="A14" s="78">
        <v>4</v>
      </c>
      <c r="B14" s="48" t="s">
        <v>15</v>
      </c>
      <c r="C14" s="30"/>
      <c r="D14" s="3"/>
      <c r="E14" s="3"/>
      <c r="F14" s="3"/>
      <c r="G14" s="67">
        <f t="shared" si="0"/>
        <v>0</v>
      </c>
      <c r="H14" s="67">
        <f t="shared" si="1"/>
        <v>0</v>
      </c>
      <c r="I14" s="67"/>
      <c r="J14" s="67"/>
      <c r="K14" s="3"/>
      <c r="L14" s="2"/>
    </row>
    <row r="15" spans="1:12" ht="18.75">
      <c r="A15" s="80">
        <v>5</v>
      </c>
      <c r="B15" s="48" t="s">
        <v>16</v>
      </c>
      <c r="C15" s="82" t="s">
        <v>60</v>
      </c>
      <c r="D15" s="3" t="s">
        <v>63</v>
      </c>
      <c r="E15" s="3">
        <v>10</v>
      </c>
      <c r="F15" s="3">
        <v>296.75</v>
      </c>
      <c r="G15" s="67">
        <f t="shared" si="0"/>
        <v>2967.5</v>
      </c>
      <c r="H15" s="67">
        <f t="shared" si="1"/>
        <v>0.6774650138118393</v>
      </c>
      <c r="I15" s="67"/>
      <c r="J15" s="67"/>
      <c r="K15" s="3"/>
      <c r="L15" s="2"/>
    </row>
    <row r="16" spans="1:12" ht="37.5">
      <c r="A16" s="81"/>
      <c r="B16" s="50"/>
      <c r="C16" s="83" t="s">
        <v>83</v>
      </c>
      <c r="D16" s="3" t="s">
        <v>63</v>
      </c>
      <c r="E16" s="3">
        <v>1427.4</v>
      </c>
      <c r="F16" s="3">
        <v>46</v>
      </c>
      <c r="G16" s="67">
        <f t="shared" si="0"/>
        <v>65660.40000000001</v>
      </c>
      <c r="H16" s="67">
        <f t="shared" si="1"/>
        <v>14.989932196424904</v>
      </c>
      <c r="I16" s="67"/>
      <c r="J16" s="67"/>
      <c r="K16" s="3"/>
      <c r="L16" s="2"/>
    </row>
    <row r="17" spans="1:12" ht="18.75">
      <c r="A17" s="79">
        <v>6</v>
      </c>
      <c r="B17" s="50" t="s">
        <v>27</v>
      </c>
      <c r="C17" s="30" t="s">
        <v>56</v>
      </c>
      <c r="D17" s="3"/>
      <c r="E17" s="3"/>
      <c r="F17" s="3"/>
      <c r="G17" s="67">
        <f t="shared" si="0"/>
        <v>0</v>
      </c>
      <c r="H17" s="67">
        <f t="shared" si="1"/>
        <v>0</v>
      </c>
      <c r="I17" s="67"/>
      <c r="J17" s="67"/>
      <c r="K17" s="3"/>
      <c r="L17" s="2"/>
    </row>
    <row r="18" spans="1:12" ht="18.75">
      <c r="A18" s="84">
        <v>7</v>
      </c>
      <c r="B18" s="87" t="s">
        <v>28</v>
      </c>
      <c r="C18" s="30" t="s">
        <v>43</v>
      </c>
      <c r="D18" s="3"/>
      <c r="E18" s="3"/>
      <c r="F18" s="3"/>
      <c r="G18" s="67">
        <f t="shared" si="0"/>
        <v>0</v>
      </c>
      <c r="H18" s="67">
        <f t="shared" si="1"/>
        <v>0</v>
      </c>
      <c r="I18" s="67"/>
      <c r="J18" s="67"/>
      <c r="K18" s="3"/>
      <c r="L18" s="2"/>
    </row>
    <row r="19" spans="1:12" ht="18.75">
      <c r="A19" s="86"/>
      <c r="B19" s="89"/>
      <c r="C19" s="30" t="s">
        <v>71</v>
      </c>
      <c r="D19" s="3" t="s">
        <v>62</v>
      </c>
      <c r="E19" s="3">
        <v>6</v>
      </c>
      <c r="F19" s="3">
        <v>42.05</v>
      </c>
      <c r="G19" s="67">
        <f t="shared" si="0"/>
        <v>252.29999999999998</v>
      </c>
      <c r="H19" s="67">
        <f t="shared" si="1"/>
        <v>0.05759879460310937</v>
      </c>
      <c r="I19" s="67"/>
      <c r="J19" s="67"/>
      <c r="K19" s="3"/>
      <c r="L19" s="2"/>
    </row>
    <row r="20" spans="1:12" ht="18.75">
      <c r="A20" s="77">
        <v>8</v>
      </c>
      <c r="B20" s="52" t="s">
        <v>18</v>
      </c>
      <c r="C20" s="30" t="s">
        <v>31</v>
      </c>
      <c r="D20" s="3" t="s">
        <v>62</v>
      </c>
      <c r="E20" s="3"/>
      <c r="F20" s="3"/>
      <c r="G20" s="67">
        <f t="shared" si="0"/>
        <v>0</v>
      </c>
      <c r="H20" s="67">
        <f t="shared" si="1"/>
        <v>0</v>
      </c>
      <c r="I20" s="67"/>
      <c r="J20" s="67"/>
      <c r="K20" s="3"/>
      <c r="L20" s="2"/>
    </row>
    <row r="21" spans="1:12" ht="18.75">
      <c r="A21" s="77">
        <v>9</v>
      </c>
      <c r="B21" s="52" t="s">
        <v>22</v>
      </c>
      <c r="C21" s="30" t="s">
        <v>57</v>
      </c>
      <c r="D21" s="3"/>
      <c r="E21" s="3"/>
      <c r="F21" s="3"/>
      <c r="G21" s="67">
        <f t="shared" si="0"/>
        <v>0</v>
      </c>
      <c r="H21" s="67">
        <f t="shared" si="1"/>
        <v>0</v>
      </c>
      <c r="I21" s="67"/>
      <c r="J21" s="67"/>
      <c r="K21" s="3"/>
      <c r="L21" s="2"/>
    </row>
    <row r="22" spans="1:12" ht="18.75">
      <c r="A22" s="84">
        <v>10</v>
      </c>
      <c r="B22" s="87" t="s">
        <v>29</v>
      </c>
      <c r="C22" s="30" t="s">
        <v>58</v>
      </c>
      <c r="D22" s="3" t="s">
        <v>61</v>
      </c>
      <c r="E22" s="3">
        <v>40</v>
      </c>
      <c r="F22" s="3">
        <v>763</v>
      </c>
      <c r="G22" s="67">
        <f t="shared" si="0"/>
        <v>30520</v>
      </c>
      <c r="H22" s="67">
        <f t="shared" si="1"/>
        <v>6.967559299591352</v>
      </c>
      <c r="I22" s="67"/>
      <c r="J22" s="67"/>
      <c r="K22" s="3"/>
      <c r="L22" s="2"/>
    </row>
    <row r="23" spans="1:12" ht="18.75">
      <c r="A23" s="85"/>
      <c r="B23" s="88"/>
      <c r="C23" s="30" t="s">
        <v>79</v>
      </c>
      <c r="D23" s="3" t="s">
        <v>61</v>
      </c>
      <c r="E23" s="3">
        <v>10</v>
      </c>
      <c r="F23" s="3">
        <v>289.4</v>
      </c>
      <c r="G23" s="67">
        <f t="shared" si="0"/>
        <v>2894</v>
      </c>
      <c r="H23" s="67">
        <f t="shared" si="1"/>
        <v>0.6606853411866767</v>
      </c>
      <c r="I23" s="67"/>
      <c r="J23" s="67"/>
      <c r="K23" s="3"/>
      <c r="L23" s="2"/>
    </row>
    <row r="24" spans="1:12" ht="18.75">
      <c r="A24" s="85"/>
      <c r="B24" s="88"/>
      <c r="C24" s="30" t="s">
        <v>80</v>
      </c>
      <c r="D24" s="3" t="s">
        <v>61</v>
      </c>
      <c r="E24" s="3">
        <v>10</v>
      </c>
      <c r="F24" s="3">
        <v>289.4</v>
      </c>
      <c r="G24" s="67">
        <f t="shared" si="0"/>
        <v>2894</v>
      </c>
      <c r="H24" s="67">
        <f t="shared" si="1"/>
        <v>0.6606853411866767</v>
      </c>
      <c r="I24" s="67"/>
      <c r="J24" s="67"/>
      <c r="K24" s="3"/>
      <c r="L24" s="2"/>
    </row>
    <row r="25" spans="1:12" ht="18.75">
      <c r="A25" s="85"/>
      <c r="B25" s="88"/>
      <c r="C25" s="30" t="s">
        <v>59</v>
      </c>
      <c r="D25" s="3" t="s">
        <v>62</v>
      </c>
      <c r="E25" s="3">
        <v>70</v>
      </c>
      <c r="F25" s="3">
        <v>538</v>
      </c>
      <c r="G25" s="67">
        <f t="shared" si="0"/>
        <v>37660</v>
      </c>
      <c r="H25" s="67">
        <f t="shared" si="1"/>
        <v>8.597584640321438</v>
      </c>
      <c r="I25" s="67"/>
      <c r="J25" s="67"/>
      <c r="K25" s="3"/>
      <c r="L25" s="2"/>
    </row>
    <row r="26" spans="1:12" ht="18.75">
      <c r="A26" s="86"/>
      <c r="B26" s="89"/>
      <c r="C26" s="30" t="s">
        <v>64</v>
      </c>
      <c r="D26" s="3" t="s">
        <v>62</v>
      </c>
      <c r="E26" s="3">
        <v>8</v>
      </c>
      <c r="F26" s="3">
        <v>2507.4</v>
      </c>
      <c r="G26" s="67">
        <f t="shared" si="0"/>
        <v>20059.2</v>
      </c>
      <c r="H26" s="67">
        <f t="shared" si="1"/>
        <v>4.579412369015821</v>
      </c>
      <c r="I26" s="67"/>
      <c r="J26" s="67"/>
      <c r="K26" s="3"/>
      <c r="L26" s="2"/>
    </row>
    <row r="27" spans="1:12" ht="18.75">
      <c r="A27" s="84">
        <v>11</v>
      </c>
      <c r="B27" s="87" t="s">
        <v>30</v>
      </c>
      <c r="C27" s="30" t="s">
        <v>77</v>
      </c>
      <c r="D27" s="3" t="s">
        <v>62</v>
      </c>
      <c r="E27" s="3">
        <v>16</v>
      </c>
      <c r="F27" s="3">
        <v>218.22</v>
      </c>
      <c r="G27" s="67">
        <f t="shared" si="0"/>
        <v>3491.52</v>
      </c>
      <c r="H27" s="67">
        <f t="shared" si="1"/>
        <v>0.7970960893089514</v>
      </c>
      <c r="I27" s="67"/>
      <c r="J27" s="67"/>
      <c r="K27" s="3"/>
      <c r="L27" s="2"/>
    </row>
    <row r="28" spans="1:12" ht="18.75">
      <c r="A28" s="85"/>
      <c r="B28" s="88"/>
      <c r="C28" s="30" t="s">
        <v>78</v>
      </c>
      <c r="D28" s="3" t="s">
        <v>62</v>
      </c>
      <c r="E28" s="3">
        <v>20</v>
      </c>
      <c r="F28" s="3">
        <v>319.82</v>
      </c>
      <c r="G28" s="67">
        <f t="shared" si="0"/>
        <v>6396.4</v>
      </c>
      <c r="H28" s="67">
        <f t="shared" si="1"/>
        <v>1.4602652786338834</v>
      </c>
      <c r="I28" s="67"/>
      <c r="J28" s="67"/>
      <c r="K28" s="3"/>
      <c r="L28" s="2"/>
    </row>
    <row r="29" spans="1:12" ht="18.75">
      <c r="A29" s="85"/>
      <c r="B29" s="88"/>
      <c r="C29" s="30" t="s">
        <v>66</v>
      </c>
      <c r="D29" s="3" t="s">
        <v>62</v>
      </c>
      <c r="E29" s="3">
        <v>30</v>
      </c>
      <c r="F29" s="3">
        <v>246.14</v>
      </c>
      <c r="G29" s="67">
        <f t="shared" si="0"/>
        <v>7384.2</v>
      </c>
      <c r="H29" s="67">
        <f t="shared" si="1"/>
        <v>1.6857749469214436</v>
      </c>
      <c r="I29" s="67"/>
      <c r="J29" s="67"/>
      <c r="K29" s="3"/>
      <c r="L29" s="2"/>
    </row>
    <row r="30" spans="1:12" ht="18.75">
      <c r="A30" s="85"/>
      <c r="B30" s="88"/>
      <c r="C30" s="30" t="s">
        <v>86</v>
      </c>
      <c r="D30" s="3" t="s">
        <v>67</v>
      </c>
      <c r="E30" s="3">
        <v>100</v>
      </c>
      <c r="F30" s="3">
        <v>325.29</v>
      </c>
      <c r="G30" s="67">
        <f t="shared" si="0"/>
        <v>32529.000000000004</v>
      </c>
      <c r="H30" s="67">
        <f t="shared" si="1"/>
        <v>7.426203684679132</v>
      </c>
      <c r="I30" s="67"/>
      <c r="J30" s="67"/>
      <c r="K30" s="3"/>
      <c r="L30" s="2"/>
    </row>
    <row r="31" spans="1:12" ht="18.75">
      <c r="A31" s="85"/>
      <c r="B31" s="88"/>
      <c r="C31" s="30" t="s">
        <v>68</v>
      </c>
      <c r="D31" s="3" t="s">
        <v>62</v>
      </c>
      <c r="E31" s="3">
        <v>3</v>
      </c>
      <c r="F31" s="3">
        <v>135.35</v>
      </c>
      <c r="G31" s="67">
        <f t="shared" si="0"/>
        <v>406.04999999999995</v>
      </c>
      <c r="H31" s="67">
        <f t="shared" si="1"/>
        <v>0.09269913019656187</v>
      </c>
      <c r="I31" s="67"/>
      <c r="J31" s="67"/>
      <c r="K31" s="3"/>
      <c r="L31" s="2"/>
    </row>
    <row r="32" spans="1:12" ht="18.75">
      <c r="A32" s="86"/>
      <c r="B32" s="89"/>
      <c r="C32" s="30" t="s">
        <v>69</v>
      </c>
      <c r="D32" s="3" t="s">
        <v>62</v>
      </c>
      <c r="E32" s="3">
        <v>7</v>
      </c>
      <c r="F32" s="3">
        <v>85.86</v>
      </c>
      <c r="G32" s="67">
        <f t="shared" si="0"/>
        <v>601.02</v>
      </c>
      <c r="H32" s="67">
        <f t="shared" si="1"/>
        <v>0.13720978015204438</v>
      </c>
      <c r="I32" s="67"/>
      <c r="J32" s="67"/>
      <c r="K32" s="3"/>
      <c r="L32" s="2"/>
    </row>
    <row r="33" spans="1:12" ht="18.75">
      <c r="A33" s="77">
        <v>12</v>
      </c>
      <c r="B33" s="51" t="s">
        <v>19</v>
      </c>
      <c r="C33" s="30" t="s">
        <v>72</v>
      </c>
      <c r="D33" s="3"/>
      <c r="E33" s="3"/>
      <c r="F33" s="3"/>
      <c r="G33" s="67">
        <f t="shared" si="0"/>
        <v>0</v>
      </c>
      <c r="H33" s="67">
        <f t="shared" si="1"/>
        <v>0</v>
      </c>
      <c r="I33" s="67"/>
      <c r="J33" s="67"/>
      <c r="K33" s="3"/>
      <c r="L33" s="2"/>
    </row>
    <row r="34" spans="1:12" ht="18.75">
      <c r="A34" s="77">
        <v>13</v>
      </c>
      <c r="B34" s="52" t="s">
        <v>20</v>
      </c>
      <c r="C34" s="30" t="s">
        <v>49</v>
      </c>
      <c r="D34" s="3"/>
      <c r="E34" s="3"/>
      <c r="F34" s="3"/>
      <c r="G34" s="67">
        <f t="shared" si="0"/>
        <v>0</v>
      </c>
      <c r="H34" s="67">
        <f t="shared" si="1"/>
        <v>0</v>
      </c>
      <c r="I34" s="67"/>
      <c r="J34" s="67"/>
      <c r="K34" s="3"/>
      <c r="L34" s="2"/>
    </row>
    <row r="35" spans="1:12" ht="1.5" customHeight="1" hidden="1">
      <c r="A35" s="38"/>
      <c r="B35" s="47"/>
      <c r="C35" s="27"/>
      <c r="D35" s="4"/>
      <c r="E35" s="64"/>
      <c r="F35" s="64"/>
      <c r="G35" s="65">
        <f t="shared" si="0"/>
        <v>0</v>
      </c>
      <c r="H35" s="65">
        <f t="shared" si="1"/>
        <v>0</v>
      </c>
      <c r="I35" s="68"/>
      <c r="J35" s="66"/>
      <c r="K35" s="58"/>
      <c r="L35" s="2"/>
    </row>
    <row r="36" spans="1:12" ht="0.75" customHeight="1" thickBot="1">
      <c r="A36" s="38"/>
      <c r="B36" s="47"/>
      <c r="C36" s="27"/>
      <c r="D36" s="4"/>
      <c r="E36" s="64"/>
      <c r="F36" s="64"/>
      <c r="G36" s="65">
        <f t="shared" si="0"/>
        <v>0</v>
      </c>
      <c r="H36" s="65">
        <f t="shared" si="1"/>
        <v>0</v>
      </c>
      <c r="I36" s="68"/>
      <c r="J36" s="66"/>
      <c r="K36" s="58"/>
      <c r="L36" s="2"/>
    </row>
    <row r="37" spans="1:12" ht="20.25" thickBot="1">
      <c r="A37" s="59"/>
      <c r="B37" s="60"/>
      <c r="C37" s="61" t="s">
        <v>12</v>
      </c>
      <c r="D37" s="62"/>
      <c r="E37" s="63"/>
      <c r="F37" s="63"/>
      <c r="G37" s="69">
        <f>SUM(G12:G36)</f>
        <v>225223.09</v>
      </c>
      <c r="H37" s="69">
        <f>SUM(H12:H36)</f>
        <v>51.41727507248361</v>
      </c>
      <c r="I37" s="70" t="s">
        <v>75</v>
      </c>
      <c r="J37" s="69">
        <f>H37/12</f>
        <v>4.284772922706968</v>
      </c>
      <c r="K37" s="16"/>
      <c r="L37" s="2"/>
    </row>
    <row r="38" spans="1:12" ht="20.25" thickBot="1">
      <c r="A38" s="14"/>
      <c r="B38" s="71" t="s">
        <v>76</v>
      </c>
      <c r="C38" s="31"/>
      <c r="D38" s="20"/>
      <c r="E38" s="72">
        <v>253476.56900000005</v>
      </c>
      <c r="F38" s="15"/>
      <c r="G38" s="21" t="s">
        <v>25</v>
      </c>
      <c r="H38" s="17"/>
      <c r="I38" s="15"/>
      <c r="J38" s="15"/>
      <c r="K38" s="16"/>
      <c r="L38" s="2"/>
    </row>
    <row r="39" spans="1:12" ht="18.75">
      <c r="A39" s="37">
        <v>1</v>
      </c>
      <c r="B39" s="50" t="s">
        <v>14</v>
      </c>
      <c r="C39" s="29" t="s">
        <v>50</v>
      </c>
      <c r="D39" s="5"/>
      <c r="E39" s="5"/>
      <c r="F39" s="5"/>
      <c r="G39" s="5">
        <f>E39*F39</f>
        <v>0</v>
      </c>
      <c r="H39" s="67">
        <f aca="true" t="shared" si="2" ref="H39:H50">G39/F$5</f>
        <v>0</v>
      </c>
      <c r="I39" s="5"/>
      <c r="J39" s="5"/>
      <c r="K39" s="33"/>
      <c r="L39" s="2"/>
    </row>
    <row r="40" spans="1:12" ht="18.75">
      <c r="A40" s="40">
        <v>2</v>
      </c>
      <c r="B40" s="52" t="s">
        <v>26</v>
      </c>
      <c r="C40" s="30" t="s">
        <v>54</v>
      </c>
      <c r="D40" s="3"/>
      <c r="E40" s="3"/>
      <c r="F40" s="3"/>
      <c r="G40" s="5">
        <f aca="true" t="shared" si="3" ref="G40:G50">E40*F40</f>
        <v>0</v>
      </c>
      <c r="H40" s="67">
        <f t="shared" si="2"/>
        <v>0</v>
      </c>
      <c r="I40" s="3"/>
      <c r="J40" s="3"/>
      <c r="K40" s="36"/>
      <c r="L40" s="2"/>
    </row>
    <row r="41" spans="1:12" ht="18.75">
      <c r="A41" s="40">
        <v>3</v>
      </c>
      <c r="B41" s="52" t="s">
        <v>16</v>
      </c>
      <c r="C41" s="30" t="s">
        <v>84</v>
      </c>
      <c r="D41" s="3"/>
      <c r="E41" s="3"/>
      <c r="F41" s="3"/>
      <c r="G41" s="5">
        <f t="shared" si="3"/>
        <v>0</v>
      </c>
      <c r="H41" s="67">
        <f t="shared" si="2"/>
        <v>0</v>
      </c>
      <c r="I41" s="3"/>
      <c r="J41" s="3"/>
      <c r="K41" s="36"/>
      <c r="L41" s="2"/>
    </row>
    <row r="42" spans="1:12" ht="18.75">
      <c r="A42" s="40">
        <v>4</v>
      </c>
      <c r="B42" s="52" t="s">
        <v>17</v>
      </c>
      <c r="C42" s="28" t="s">
        <v>51</v>
      </c>
      <c r="D42" s="18"/>
      <c r="E42" s="3"/>
      <c r="F42" s="3"/>
      <c r="G42" s="5">
        <f t="shared" si="3"/>
        <v>0</v>
      </c>
      <c r="H42" s="67">
        <f t="shared" si="2"/>
        <v>0</v>
      </c>
      <c r="I42" s="3"/>
      <c r="J42" s="3"/>
      <c r="K42" s="36"/>
      <c r="L42" s="2"/>
    </row>
    <row r="43" spans="1:12" ht="18.75">
      <c r="A43" s="35">
        <v>5</v>
      </c>
      <c r="B43" s="48" t="s">
        <v>28</v>
      </c>
      <c r="C43" s="28" t="s">
        <v>52</v>
      </c>
      <c r="D43" s="3"/>
      <c r="E43" s="18"/>
      <c r="F43" s="18"/>
      <c r="G43" s="5">
        <f t="shared" si="3"/>
        <v>0</v>
      </c>
      <c r="H43" s="67">
        <f t="shared" si="2"/>
        <v>0</v>
      </c>
      <c r="I43" s="18"/>
      <c r="J43" s="18"/>
      <c r="K43" s="34"/>
      <c r="L43" s="2"/>
    </row>
    <row r="44" spans="1:12" ht="18.75">
      <c r="A44" s="40">
        <v>6</v>
      </c>
      <c r="B44" s="52" t="s">
        <v>18</v>
      </c>
      <c r="C44" s="29" t="s">
        <v>31</v>
      </c>
      <c r="D44" s="5"/>
      <c r="E44" s="3"/>
      <c r="F44" s="3"/>
      <c r="G44" s="5">
        <f t="shared" si="3"/>
        <v>0</v>
      </c>
      <c r="H44" s="67">
        <f t="shared" si="2"/>
        <v>0</v>
      </c>
      <c r="I44" s="3"/>
      <c r="J44" s="3"/>
      <c r="K44" s="36"/>
      <c r="L44" s="2"/>
    </row>
    <row r="45" spans="1:12" ht="18.75">
      <c r="A45" s="40">
        <v>7</v>
      </c>
      <c r="B45" s="52" t="s">
        <v>22</v>
      </c>
      <c r="C45" s="32" t="s">
        <v>32</v>
      </c>
      <c r="D45" s="3"/>
      <c r="E45" s="3"/>
      <c r="F45" s="3"/>
      <c r="G45" s="5">
        <f t="shared" si="3"/>
        <v>0</v>
      </c>
      <c r="H45" s="67">
        <f t="shared" si="2"/>
        <v>0</v>
      </c>
      <c r="I45" s="3"/>
      <c r="J45" s="3"/>
      <c r="K45" s="36"/>
      <c r="L45" s="2"/>
    </row>
    <row r="46" spans="1:12" ht="18.75">
      <c r="A46" s="40">
        <v>8</v>
      </c>
      <c r="B46" s="48" t="s">
        <v>44</v>
      </c>
      <c r="C46" s="30" t="s">
        <v>45</v>
      </c>
      <c r="D46" s="3" t="s">
        <v>81</v>
      </c>
      <c r="E46" s="3">
        <v>1</v>
      </c>
      <c r="F46" s="3">
        <v>160000</v>
      </c>
      <c r="G46" s="5">
        <f t="shared" si="3"/>
        <v>160000</v>
      </c>
      <c r="H46" s="67">
        <f t="shared" si="2"/>
        <v>36.52717850375545</v>
      </c>
      <c r="I46" s="3"/>
      <c r="J46" s="3"/>
      <c r="K46" s="36"/>
      <c r="L46" s="2"/>
    </row>
    <row r="47" spans="1:12" ht="18.75">
      <c r="A47" s="41">
        <v>9</v>
      </c>
      <c r="B47" s="53" t="s">
        <v>37</v>
      </c>
      <c r="C47" s="32" t="s">
        <v>33</v>
      </c>
      <c r="D47" s="3"/>
      <c r="E47" s="3"/>
      <c r="F47" s="3"/>
      <c r="G47" s="5">
        <f t="shared" si="3"/>
        <v>0</v>
      </c>
      <c r="H47" s="67">
        <f t="shared" si="2"/>
        <v>0</v>
      </c>
      <c r="I47" s="3"/>
      <c r="J47" s="3"/>
      <c r="K47" s="36"/>
      <c r="L47" s="2"/>
    </row>
    <row r="48" spans="1:12" ht="18.75">
      <c r="A48" s="42">
        <v>10</v>
      </c>
      <c r="B48" s="49" t="s">
        <v>30</v>
      </c>
      <c r="C48" s="28" t="s">
        <v>34</v>
      </c>
      <c r="D48" s="19" t="s">
        <v>85</v>
      </c>
      <c r="E48" s="99">
        <v>1</v>
      </c>
      <c r="F48" s="100">
        <v>1800000</v>
      </c>
      <c r="G48" s="5">
        <f t="shared" si="3"/>
        <v>1800000</v>
      </c>
      <c r="H48" s="67">
        <f t="shared" si="2"/>
        <v>410.9307581672488</v>
      </c>
      <c r="I48" s="18"/>
      <c r="J48" s="18"/>
      <c r="K48" s="34"/>
      <c r="L48" s="2"/>
    </row>
    <row r="49" spans="1:12" ht="18.75">
      <c r="A49" s="43">
        <v>11</v>
      </c>
      <c r="B49" s="51" t="s">
        <v>19</v>
      </c>
      <c r="C49" s="30" t="s">
        <v>41</v>
      </c>
      <c r="D49" s="3"/>
      <c r="E49" s="3"/>
      <c r="F49" s="3"/>
      <c r="G49" s="5">
        <f t="shared" si="3"/>
        <v>0</v>
      </c>
      <c r="H49" s="67">
        <f t="shared" si="2"/>
        <v>0</v>
      </c>
      <c r="I49" s="3"/>
      <c r="J49" s="3"/>
      <c r="K49" s="36"/>
      <c r="L49" s="2"/>
    </row>
    <row r="50" spans="1:12" ht="19.5" thickBot="1">
      <c r="A50" s="35">
        <v>12</v>
      </c>
      <c r="B50" s="54" t="s">
        <v>21</v>
      </c>
      <c r="C50" s="27" t="s">
        <v>65</v>
      </c>
      <c r="D50" s="3" t="s">
        <v>63</v>
      </c>
      <c r="E50" s="3">
        <v>400</v>
      </c>
      <c r="F50" s="3">
        <v>3297</v>
      </c>
      <c r="G50" s="5">
        <f t="shared" si="3"/>
        <v>1318800</v>
      </c>
      <c r="H50" s="67">
        <f t="shared" si="2"/>
        <v>301.0752688172043</v>
      </c>
      <c r="I50" s="4"/>
      <c r="J50" s="18"/>
      <c r="K50" s="39"/>
      <c r="L50" s="2"/>
    </row>
    <row r="51" spans="1:11" ht="20.25" thickBot="1">
      <c r="A51" s="55"/>
      <c r="B51" s="56"/>
      <c r="C51" s="61" t="s">
        <v>12</v>
      </c>
      <c r="D51" s="56"/>
      <c r="E51" s="56"/>
      <c r="F51" s="56"/>
      <c r="G51" s="63">
        <f>SUM(G39:G50)</f>
        <v>3278800</v>
      </c>
      <c r="H51" s="69">
        <f>G51/F5</f>
        <v>748.5332054882085</v>
      </c>
      <c r="I51" s="70" t="s">
        <v>75</v>
      </c>
      <c r="J51" s="69">
        <f>H51/12</f>
        <v>62.377767124017375</v>
      </c>
      <c r="K51" s="57"/>
    </row>
    <row r="52" spans="3:9" ht="18.75">
      <c r="C52" s="44" t="s">
        <v>46</v>
      </c>
      <c r="I52" t="s">
        <v>53</v>
      </c>
    </row>
    <row r="53" spans="4:9" ht="15">
      <c r="D53" s="45" t="s">
        <v>48</v>
      </c>
      <c r="E53" s="2"/>
      <c r="F53" s="2"/>
      <c r="G53" s="2"/>
      <c r="H53" s="2"/>
      <c r="I53" s="46" t="s">
        <v>47</v>
      </c>
    </row>
    <row r="54" spans="5:10" ht="15">
      <c r="E54" s="2"/>
      <c r="F54" s="2"/>
      <c r="G54" s="2"/>
      <c r="H54" s="2"/>
      <c r="I54" s="2"/>
      <c r="J54" s="2"/>
    </row>
    <row r="55" spans="5:10" ht="15">
      <c r="E55" s="2"/>
      <c r="F55" s="2"/>
      <c r="G55" s="2"/>
      <c r="H55" s="2"/>
      <c r="I55" s="2"/>
      <c r="J55" s="2"/>
    </row>
  </sheetData>
  <mergeCells count="10">
    <mergeCell ref="D7:E7"/>
    <mergeCell ref="D9:D10"/>
    <mergeCell ref="E9:E10"/>
    <mergeCell ref="F7:F10"/>
    <mergeCell ref="A27:A32"/>
    <mergeCell ref="B27:B32"/>
    <mergeCell ref="A18:A19"/>
    <mergeCell ref="B18:B19"/>
    <mergeCell ref="A22:A26"/>
    <mergeCell ref="B22:B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2009-08-24T05:30:50Z</cp:lastPrinted>
  <dcterms:created xsi:type="dcterms:W3CDTF">1996-10-08T23:32:33Z</dcterms:created>
  <dcterms:modified xsi:type="dcterms:W3CDTF">2010-01-28T06:50:17Z</dcterms:modified>
  <cp:category/>
  <cp:version/>
  <cp:contentType/>
  <cp:contentStatus/>
</cp:coreProperties>
</file>