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'Лист3'!$A$1:$K$48</definedName>
  </definedNames>
  <calcPr fullCalcOnLoad="1"/>
</workbook>
</file>

<file path=xl/sharedStrings.xml><?xml version="1.0" encoding="utf-8"?>
<sst xmlns="http://schemas.openxmlformats.org/spreadsheetml/2006/main" count="108" uniqueCount="85">
  <si>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</si>
  <si>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</si>
  <si>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</si>
  <si>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</si>
  <si>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</si>
  <si>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</si>
  <si>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</si>
  <si>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</si>
  <si>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</si>
  <si>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</si>
  <si>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</si>
  <si>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</si>
  <si>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</si>
  <si>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</si>
  <si>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</si>
  <si>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</si>
  <si>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</si>
  <si>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</si>
  <si>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</si>
  <si>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</si>
  <si>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</si>
  <si>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</si>
  <si>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</si>
  <si>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</si>
  <si>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</si>
  <si>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</si>
  <si>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</si>
  <si>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</si>
  <si>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</si>
  <si>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</si>
  <si>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</si>
  <si>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</si>
  <si>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</si>
  <si>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</si>
  <si>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Замена  и восстан. отдельных элемнтов</t>
  </si>
  <si>
    <t>Замена  и восстан. отдельных элементов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</si>
  <si>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</si>
  <si>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</si>
  <si>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</si>
  <si>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</si>
  <si>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</si>
  <si>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</si>
  <si>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</si>
  <si>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</si>
  <si>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</si>
  <si>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</si>
  <si>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Восстан. или замена отдельн.уч-ков и элементов.</t>
  </si>
  <si>
    <t>Приборы учёта т/вод</t>
  </si>
  <si>
    <t>Установка приборов учёта тепла и воды</t>
  </si>
  <si>
    <t xml:space="preserve">(Ф И О ) </t>
  </si>
  <si>
    <t>(  Подпись)</t>
  </si>
  <si>
    <t>Частичная смена элементов., смена дер.конструкций.</t>
  </si>
  <si>
    <t xml:space="preserve">Ремонт и восстановление разрушенных участков </t>
  </si>
  <si>
    <t>тротуаров, проездов, спорт.и хоз.площадок.</t>
  </si>
  <si>
    <t xml:space="preserve"> Полная замена отмостки.</t>
  </si>
  <si>
    <t>Полная замена оконных и дверных  блоков.</t>
  </si>
  <si>
    <t>Восстановление участков стен, потолков,полов в МОП,</t>
  </si>
  <si>
    <t>Управдом</t>
  </si>
  <si>
    <t xml:space="preserve">Ремонт цоколя. </t>
  </si>
  <si>
    <t>м2</t>
  </si>
  <si>
    <t>Ремонт козырька с окраской, герметизация примыкания</t>
  </si>
  <si>
    <t>Ремонт ствола в  мусороприемнике.</t>
  </si>
  <si>
    <t>шт</t>
  </si>
  <si>
    <t>Замена чердачной двери</t>
  </si>
  <si>
    <t xml:space="preserve">Капитальный  рем. лестн.клеток, тамбуров </t>
  </si>
  <si>
    <t>Устройство дополнительного парковочного кармана.</t>
  </si>
  <si>
    <t>Ремонт  и восстановл. вентил. каналов.</t>
  </si>
  <si>
    <t xml:space="preserve">/   Гундина Л.С.  /                                                      </t>
  </si>
  <si>
    <t xml:space="preserve">Восстановление системы мусороудаления. </t>
  </si>
  <si>
    <t>Устройство козырьков.</t>
  </si>
  <si>
    <t xml:space="preserve">Косметический ремонт подвала 2подъезда. </t>
  </si>
  <si>
    <t>Устройство дренажной системы в т/у(пожарный гидрант)</t>
  </si>
  <si>
    <r>
      <t xml:space="preserve">по ул. Правды 9                                       , общей площадью  </t>
    </r>
    <r>
      <rPr>
        <b/>
        <sz val="16"/>
        <rFont val="Arial"/>
        <family val="2"/>
      </rPr>
      <t xml:space="preserve"> 2545,8</t>
    </r>
    <r>
      <rPr>
        <b/>
        <sz val="14"/>
        <rFont val="Arial"/>
        <family val="2"/>
      </rPr>
      <t xml:space="preserve">               кв.м.,  в т.ч. жилая                  кв. м., нежилая      кв.м.</t>
    </r>
  </si>
  <si>
    <t>Стоимость за единицу работ              руб.</t>
  </si>
  <si>
    <t>Итого за месяц</t>
  </si>
  <si>
    <t>Остаток средств  по капитальному ремонту  на конец  2009г.(ориентировочная)</t>
  </si>
  <si>
    <t>Смена светильников (НБО)</t>
  </si>
  <si>
    <t>шт.</t>
  </si>
  <si>
    <t>Смена светильников (НСП)</t>
  </si>
  <si>
    <t>м.п.</t>
  </si>
  <si>
    <t>Смена вставок</t>
  </si>
  <si>
    <t>Смена (установка) выключателей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</si>
  <si>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</si>
  <si>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</si>
  <si>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Смена освещения МОП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</si>
</sst>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4" xfId="0" applyFont="1" applyBorder="1" applyAlignment="1">
      <alignment/>
    </xf>
    <xf numFmtId="0" fontId="8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22" xfId="0" applyFont="1" applyBorder="1" applyAlignment="1">
      <alignment/>
    </xf>
    <xf numFmtId="2" fontId="2" fillId="0" borderId="22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2" fillId="0" borderId="23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8" fillId="0" borderId="25" xfId="0" applyFont="1" applyBorder="1" applyAlignment="1">
      <alignment/>
    </xf>
    <xf numFmtId="0" fontId="6" fillId="0" borderId="25" xfId="0" applyFont="1" applyBorder="1" applyAlignment="1">
      <alignment/>
    </xf>
    <xf numFmtId="0" fontId="3" fillId="0" borderId="25" xfId="0" applyFont="1" applyBorder="1" applyAlignment="1">
      <alignment/>
    </xf>
    <xf numFmtId="4" fontId="2" fillId="0" borderId="25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5" xfId="0" applyBorder="1" applyAlignment="1">
      <alignment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8" fillId="0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2" fontId="2" fillId="0" borderId="25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75" zoomScaleNormal="75" workbookViewId="0" topLeftCell="A19">
      <selection activeCell="C27" sqref="C27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5.140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39</v>
      </c>
      <c r="L1" s="2"/>
    </row>
    <row r="2" spans="1:12" ht="21.75" customHeight="1">
      <c r="A2" s="2"/>
      <c r="B2" s="2"/>
      <c r="C2" s="1" t="s">
        <v>82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30" t="s">
        <v>72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4"/>
      <c r="G5">
        <v>2545.8</v>
      </c>
      <c r="I5" s="2"/>
      <c r="J5" s="2"/>
      <c r="K5" s="2"/>
      <c r="L5" s="2"/>
    </row>
    <row r="6" spans="1:12" ht="15.75" thickBot="1">
      <c r="A6" s="5"/>
      <c r="B6" s="8"/>
      <c r="C6" s="16"/>
      <c r="D6" s="19"/>
      <c r="E6" s="13" t="s">
        <v>3</v>
      </c>
      <c r="F6" s="13"/>
      <c r="G6" s="13"/>
      <c r="H6" s="13"/>
      <c r="I6" s="14"/>
      <c r="J6" s="17" t="s">
        <v>8</v>
      </c>
      <c r="K6" s="5"/>
      <c r="L6" s="2"/>
    </row>
    <row r="7" spans="1:12" ht="15.75" thickBot="1">
      <c r="A7" s="6"/>
      <c r="B7" s="7"/>
      <c r="C7" s="6"/>
      <c r="D7" s="74" t="s">
        <v>41</v>
      </c>
      <c r="E7" s="75"/>
      <c r="F7" s="80" t="s">
        <v>73</v>
      </c>
      <c r="G7" s="6"/>
      <c r="H7" s="6"/>
      <c r="I7" s="18"/>
      <c r="J7" s="11" t="s">
        <v>45</v>
      </c>
      <c r="K7" s="6"/>
      <c r="L7" s="2"/>
    </row>
    <row r="8" spans="1:12" ht="15">
      <c r="A8" s="6" t="s">
        <v>2</v>
      </c>
      <c r="B8" s="7"/>
      <c r="C8" s="9" t="s">
        <v>13</v>
      </c>
      <c r="D8" s="9"/>
      <c r="E8" s="6"/>
      <c r="F8" s="81"/>
      <c r="G8" s="6" t="s">
        <v>4</v>
      </c>
      <c r="H8" s="6" t="s">
        <v>38</v>
      </c>
      <c r="I8" s="10" t="s">
        <v>6</v>
      </c>
      <c r="J8" s="11" t="s">
        <v>9</v>
      </c>
      <c r="K8" s="6" t="s">
        <v>23</v>
      </c>
      <c r="L8" s="2"/>
    </row>
    <row r="9" spans="1:12" ht="15.75" customHeight="1">
      <c r="A9" s="7"/>
      <c r="B9" s="7"/>
      <c r="C9" s="7"/>
      <c r="D9" s="76" t="s">
        <v>42</v>
      </c>
      <c r="E9" s="78" t="s">
        <v>43</v>
      </c>
      <c r="F9" s="81"/>
      <c r="G9" s="6" t="s">
        <v>5</v>
      </c>
      <c r="H9" s="6" t="s">
        <v>5</v>
      </c>
      <c r="I9" s="10" t="s">
        <v>7</v>
      </c>
      <c r="J9" s="6" t="s">
        <v>10</v>
      </c>
      <c r="K9" s="7"/>
      <c r="L9" s="2"/>
    </row>
    <row r="10" spans="1:12" ht="15.75" customHeight="1" thickBot="1">
      <c r="A10" s="7"/>
      <c r="B10" s="7"/>
      <c r="C10" s="7"/>
      <c r="D10" s="77"/>
      <c r="E10" s="79"/>
      <c r="F10" s="82"/>
      <c r="G10" s="7"/>
      <c r="H10" s="7"/>
      <c r="I10" s="15"/>
      <c r="J10" s="6" t="s">
        <v>11</v>
      </c>
      <c r="K10" s="7"/>
      <c r="L10" s="2"/>
    </row>
    <row r="11" spans="1:12" ht="16.5" thickBot="1">
      <c r="A11" s="12"/>
      <c r="B11" s="40"/>
      <c r="C11" s="40"/>
      <c r="D11" s="40"/>
      <c r="E11" s="40"/>
      <c r="F11" s="40"/>
      <c r="G11" s="40" t="s">
        <v>24</v>
      </c>
      <c r="H11" s="41"/>
      <c r="I11" s="40"/>
      <c r="J11" s="40"/>
      <c r="K11" s="14"/>
      <c r="L11" s="2"/>
    </row>
    <row r="12" spans="1:12" ht="18.75">
      <c r="A12" s="31">
        <v>1</v>
      </c>
      <c r="B12" s="27" t="s">
        <v>14</v>
      </c>
      <c r="C12" s="20" t="s">
        <v>58</v>
      </c>
      <c r="D12" s="3" t="s">
        <v>59</v>
      </c>
      <c r="E12" s="3"/>
      <c r="F12" s="3"/>
      <c r="G12" s="43">
        <f>E12*F12</f>
        <v>0</v>
      </c>
      <c r="H12" s="43">
        <f>G12/G$5</f>
        <v>0</v>
      </c>
      <c r="I12" s="3"/>
      <c r="J12" s="3"/>
      <c r="K12" s="22"/>
      <c r="L12" s="2"/>
    </row>
    <row r="13" spans="1:12" ht="18.75">
      <c r="A13" s="32">
        <v>2</v>
      </c>
      <c r="B13" s="27" t="s">
        <v>26</v>
      </c>
      <c r="C13" s="20" t="s">
        <v>60</v>
      </c>
      <c r="D13" s="3"/>
      <c r="E13" s="3"/>
      <c r="F13" s="3"/>
      <c r="G13" s="43">
        <f aca="true" t="shared" si="0" ref="G13:G29">E13*F13</f>
        <v>0</v>
      </c>
      <c r="H13" s="43">
        <f aca="true" t="shared" si="1" ref="H13:H29">G13/G$5</f>
        <v>0</v>
      </c>
      <c r="I13" s="3"/>
      <c r="J13" s="3"/>
      <c r="K13" s="3"/>
      <c r="L13" s="2"/>
    </row>
    <row r="14" spans="1:12" ht="18.75">
      <c r="A14" s="33">
        <v>4</v>
      </c>
      <c r="B14" s="27" t="s">
        <v>15</v>
      </c>
      <c r="C14" s="20" t="s">
        <v>51</v>
      </c>
      <c r="D14" s="3"/>
      <c r="E14" s="3"/>
      <c r="F14" s="3"/>
      <c r="G14" s="43">
        <f t="shared" si="0"/>
        <v>0</v>
      </c>
      <c r="H14" s="43">
        <f t="shared" si="1"/>
        <v>0</v>
      </c>
      <c r="I14" s="3"/>
      <c r="J14" s="3"/>
      <c r="K14" s="3"/>
      <c r="L14" s="2"/>
    </row>
    <row r="15" spans="1:12" ht="37.5">
      <c r="A15" s="33">
        <v>5</v>
      </c>
      <c r="B15" s="27" t="s">
        <v>16</v>
      </c>
      <c r="C15" s="69" t="s">
        <v>83</v>
      </c>
      <c r="D15" s="70" t="s">
        <v>59</v>
      </c>
      <c r="E15" s="70">
        <v>1183.3</v>
      </c>
      <c r="F15" s="70">
        <v>46</v>
      </c>
      <c r="G15" s="43">
        <f t="shared" si="0"/>
        <v>54431.799999999996</v>
      </c>
      <c r="H15" s="43">
        <f t="shared" si="1"/>
        <v>21.38101971875245</v>
      </c>
      <c r="I15" s="3"/>
      <c r="J15" s="3"/>
      <c r="K15" s="3"/>
      <c r="L15" s="2"/>
    </row>
    <row r="16" spans="1:12" ht="18.75">
      <c r="A16" s="33">
        <v>6</v>
      </c>
      <c r="B16" s="27" t="s">
        <v>27</v>
      </c>
      <c r="C16" s="20" t="s">
        <v>63</v>
      </c>
      <c r="D16" s="3" t="s">
        <v>62</v>
      </c>
      <c r="E16" s="3"/>
      <c r="F16" s="3"/>
      <c r="G16" s="43">
        <f t="shared" si="0"/>
        <v>0</v>
      </c>
      <c r="H16" s="43">
        <f t="shared" si="1"/>
        <v>0</v>
      </c>
      <c r="I16" s="3"/>
      <c r="J16" s="3"/>
      <c r="K16" s="3"/>
      <c r="L16" s="2"/>
    </row>
    <row r="17" spans="1:12" ht="18.75">
      <c r="A17" s="33">
        <v>7</v>
      </c>
      <c r="B17" s="27" t="s">
        <v>28</v>
      </c>
      <c r="C17" s="20" t="s">
        <v>46</v>
      </c>
      <c r="D17" s="3"/>
      <c r="E17" s="3"/>
      <c r="F17" s="3"/>
      <c r="G17" s="43">
        <f t="shared" si="0"/>
        <v>0</v>
      </c>
      <c r="H17" s="43">
        <f t="shared" si="1"/>
        <v>0</v>
      </c>
      <c r="I17" s="3"/>
      <c r="J17" s="3"/>
      <c r="K17" s="3"/>
      <c r="L17" s="2"/>
    </row>
    <row r="18" spans="1:12" ht="18.75">
      <c r="A18" s="33">
        <v>8</v>
      </c>
      <c r="B18" s="27" t="s">
        <v>18</v>
      </c>
      <c r="C18" s="20" t="s">
        <v>70</v>
      </c>
      <c r="D18" s="3" t="s">
        <v>59</v>
      </c>
      <c r="E18" s="44">
        <v>40</v>
      </c>
      <c r="F18" s="44">
        <v>28.42</v>
      </c>
      <c r="G18" s="43">
        <f t="shared" si="0"/>
        <v>1136.8000000000002</v>
      </c>
      <c r="H18" s="43">
        <f t="shared" si="1"/>
        <v>0.4465393982245267</v>
      </c>
      <c r="I18" s="3"/>
      <c r="J18" s="3"/>
      <c r="K18" s="3"/>
      <c r="L18" s="2"/>
    </row>
    <row r="19" spans="1:12" ht="18.75">
      <c r="A19" s="33">
        <v>9</v>
      </c>
      <c r="B19" s="27" t="s">
        <v>22</v>
      </c>
      <c r="C19" s="20" t="s">
        <v>35</v>
      </c>
      <c r="D19" s="3"/>
      <c r="E19" s="3"/>
      <c r="F19" s="3"/>
      <c r="G19" s="43">
        <f t="shared" si="0"/>
        <v>0</v>
      </c>
      <c r="H19" s="43">
        <f t="shared" si="1"/>
        <v>0</v>
      </c>
      <c r="I19" s="3"/>
      <c r="J19" s="3"/>
      <c r="K19" s="3"/>
      <c r="L19" s="2"/>
    </row>
    <row r="20" spans="1:12" ht="18.75">
      <c r="A20" s="33">
        <v>10</v>
      </c>
      <c r="B20" s="49" t="s">
        <v>29</v>
      </c>
      <c r="C20" s="20" t="s">
        <v>34</v>
      </c>
      <c r="D20" s="3"/>
      <c r="E20" s="3"/>
      <c r="F20" s="3"/>
      <c r="G20" s="43">
        <f t="shared" si="0"/>
        <v>0</v>
      </c>
      <c r="H20" s="43">
        <f t="shared" si="1"/>
        <v>0</v>
      </c>
      <c r="I20" s="3"/>
      <c r="J20" s="3"/>
      <c r="K20" s="3"/>
      <c r="L20" s="2"/>
    </row>
    <row r="21" spans="1:12" ht="18.75">
      <c r="A21" s="45">
        <v>11</v>
      </c>
      <c r="B21" s="49" t="s">
        <v>30</v>
      </c>
      <c r="C21" s="48" t="s">
        <v>76</v>
      </c>
      <c r="D21" s="3" t="s">
        <v>77</v>
      </c>
      <c r="E21" s="3">
        <v>4</v>
      </c>
      <c r="F21" s="3">
        <v>218.22</v>
      </c>
      <c r="G21" s="43">
        <f t="shared" si="0"/>
        <v>872.88</v>
      </c>
      <c r="H21" s="43">
        <f t="shared" si="1"/>
        <v>0.34287061041715766</v>
      </c>
      <c r="I21" s="3"/>
      <c r="J21" s="3"/>
      <c r="K21" s="3"/>
      <c r="L21" s="2"/>
    </row>
    <row r="22" spans="1:12" ht="18.75">
      <c r="A22" s="46"/>
      <c r="B22" s="51"/>
      <c r="C22" s="48" t="s">
        <v>78</v>
      </c>
      <c r="D22" s="3" t="s">
        <v>77</v>
      </c>
      <c r="E22" s="3">
        <v>15</v>
      </c>
      <c r="F22" s="3">
        <v>319.82</v>
      </c>
      <c r="G22" s="43">
        <f t="shared" si="0"/>
        <v>4797.3</v>
      </c>
      <c r="H22" s="43">
        <f t="shared" si="1"/>
        <v>1.8843978317228376</v>
      </c>
      <c r="I22" s="3"/>
      <c r="J22" s="3"/>
      <c r="K22" s="3"/>
      <c r="L22" s="2"/>
    </row>
    <row r="23" spans="1:12" ht="18.75">
      <c r="A23" s="46"/>
      <c r="B23" s="51"/>
      <c r="C23" s="48" t="s">
        <v>84</v>
      </c>
      <c r="D23" s="3" t="s">
        <v>79</v>
      </c>
      <c r="E23" s="3">
        <v>20</v>
      </c>
      <c r="F23" s="3">
        <v>325.29</v>
      </c>
      <c r="G23" s="43">
        <f t="shared" si="0"/>
        <v>6505.8</v>
      </c>
      <c r="H23" s="43">
        <f t="shared" si="1"/>
        <v>2.555503181711053</v>
      </c>
      <c r="I23" s="3"/>
      <c r="J23" s="3"/>
      <c r="K23" s="3"/>
      <c r="L23" s="2"/>
    </row>
    <row r="24" spans="1:12" ht="18.75">
      <c r="A24" s="46"/>
      <c r="B24" s="51"/>
      <c r="C24" s="48" t="s">
        <v>80</v>
      </c>
      <c r="D24" s="3" t="s">
        <v>77</v>
      </c>
      <c r="E24" s="3">
        <v>2</v>
      </c>
      <c r="F24" s="3">
        <v>135.35</v>
      </c>
      <c r="G24" s="43">
        <f t="shared" si="0"/>
        <v>270.7</v>
      </c>
      <c r="H24" s="43">
        <f t="shared" si="1"/>
        <v>0.10633199780029852</v>
      </c>
      <c r="I24" s="3"/>
      <c r="J24" s="3"/>
      <c r="K24" s="3"/>
      <c r="L24" s="2"/>
    </row>
    <row r="25" spans="1:12" ht="18.75">
      <c r="A25" s="47"/>
      <c r="B25" s="52"/>
      <c r="C25" s="48" t="s">
        <v>81</v>
      </c>
      <c r="D25" s="3" t="s">
        <v>77</v>
      </c>
      <c r="E25" s="3">
        <v>3</v>
      </c>
      <c r="F25" s="3">
        <v>85.85</v>
      </c>
      <c r="G25" s="43">
        <f t="shared" si="0"/>
        <v>257.54999999999995</v>
      </c>
      <c r="H25" s="43">
        <f t="shared" si="1"/>
        <v>0.10116662738628326</v>
      </c>
      <c r="I25" s="3"/>
      <c r="J25" s="3"/>
      <c r="K25" s="3"/>
      <c r="L25" s="2"/>
    </row>
    <row r="26" spans="1:12" ht="18.75">
      <c r="A26" s="34">
        <v>12</v>
      </c>
      <c r="B26" s="50" t="s">
        <v>19</v>
      </c>
      <c r="C26" s="20" t="s">
        <v>66</v>
      </c>
      <c r="D26" s="3"/>
      <c r="E26" s="3"/>
      <c r="F26" s="3"/>
      <c r="G26" s="43">
        <f t="shared" si="0"/>
        <v>0</v>
      </c>
      <c r="H26" s="43">
        <f t="shared" si="1"/>
        <v>0</v>
      </c>
      <c r="I26" s="3"/>
      <c r="J26" s="3"/>
      <c r="K26" s="3"/>
      <c r="L26" s="2"/>
    </row>
    <row r="27" spans="1:12" ht="18.75">
      <c r="A27" s="32">
        <v>13</v>
      </c>
      <c r="B27" s="27" t="s">
        <v>20</v>
      </c>
      <c r="C27" s="20" t="s">
        <v>61</v>
      </c>
      <c r="D27" s="3" t="s">
        <v>62</v>
      </c>
      <c r="E27" s="3"/>
      <c r="F27" s="3"/>
      <c r="G27" s="43">
        <f t="shared" si="0"/>
        <v>0</v>
      </c>
      <c r="H27" s="43">
        <f t="shared" si="1"/>
        <v>0</v>
      </c>
      <c r="I27" s="3"/>
      <c r="J27" s="3"/>
      <c r="K27" s="3"/>
      <c r="L27" s="2"/>
    </row>
    <row r="28" spans="1:12" ht="18.75">
      <c r="A28" s="33">
        <v>14</v>
      </c>
      <c r="B28" s="27" t="s">
        <v>31</v>
      </c>
      <c r="C28" s="20" t="s">
        <v>52</v>
      </c>
      <c r="D28" s="3"/>
      <c r="E28" s="3"/>
      <c r="F28" s="3"/>
      <c r="G28" s="43">
        <f t="shared" si="0"/>
        <v>0</v>
      </c>
      <c r="H28" s="43">
        <f t="shared" si="1"/>
        <v>0</v>
      </c>
      <c r="I28" s="3"/>
      <c r="J28" s="3"/>
      <c r="K28" s="3"/>
      <c r="L28" s="2"/>
    </row>
    <row r="29" spans="1:12" ht="18.75">
      <c r="A29" s="68"/>
      <c r="B29" s="27"/>
      <c r="C29" s="20" t="s">
        <v>53</v>
      </c>
      <c r="D29" s="3"/>
      <c r="E29" s="3"/>
      <c r="F29" s="3"/>
      <c r="G29" s="43">
        <f t="shared" si="0"/>
        <v>0</v>
      </c>
      <c r="H29" s="43">
        <f t="shared" si="1"/>
        <v>0</v>
      </c>
      <c r="I29" s="3"/>
      <c r="J29" s="3"/>
      <c r="K29" s="3"/>
      <c r="L29" s="2"/>
    </row>
    <row r="30" spans="1:12" ht="20.25" thickBot="1">
      <c r="A30" s="10"/>
      <c r="B30" s="53"/>
      <c r="C30" s="54" t="s">
        <v>12</v>
      </c>
      <c r="D30" s="55"/>
      <c r="E30" s="56"/>
      <c r="F30" s="56"/>
      <c r="G30" s="57">
        <f>SUM(G12:G29)</f>
        <v>68272.83</v>
      </c>
      <c r="H30" s="57">
        <f>SUM(H12:H29)</f>
        <v>26.81782936601461</v>
      </c>
      <c r="I30" s="56" t="s">
        <v>74</v>
      </c>
      <c r="J30" s="57">
        <f>H30/12</f>
        <v>2.234819113834551</v>
      </c>
      <c r="K30" s="28"/>
      <c r="L30" s="2"/>
    </row>
    <row r="31" spans="1:12" ht="20.25" thickBot="1">
      <c r="A31" s="12"/>
      <c r="B31" s="61" t="s">
        <v>75</v>
      </c>
      <c r="C31" s="62"/>
      <c r="D31" s="63"/>
      <c r="E31" s="64">
        <v>135722.10599999997</v>
      </c>
      <c r="F31" s="65"/>
      <c r="G31" s="66" t="s">
        <v>25</v>
      </c>
      <c r="H31" s="67"/>
      <c r="I31" s="65"/>
      <c r="J31" s="65"/>
      <c r="K31" s="14"/>
      <c r="L31" s="2"/>
    </row>
    <row r="32" spans="1:12" ht="18.75">
      <c r="A32" s="34">
        <v>1</v>
      </c>
      <c r="B32" s="52" t="s">
        <v>14</v>
      </c>
      <c r="C32" s="58" t="s">
        <v>54</v>
      </c>
      <c r="D32" s="59" t="s">
        <v>59</v>
      </c>
      <c r="E32" s="59"/>
      <c r="F32" s="59"/>
      <c r="G32" s="59">
        <f>E32*F32</f>
        <v>0</v>
      </c>
      <c r="H32" s="60">
        <f aca="true" t="shared" si="2" ref="H32:H45">G32/G$5</f>
        <v>0</v>
      </c>
      <c r="I32" s="59"/>
      <c r="J32" s="59"/>
      <c r="K32" s="22"/>
      <c r="L32" s="2"/>
    </row>
    <row r="33" spans="1:12" ht="18.75">
      <c r="A33" s="32">
        <v>2</v>
      </c>
      <c r="B33" s="27" t="s">
        <v>26</v>
      </c>
      <c r="C33" s="20" t="s">
        <v>69</v>
      </c>
      <c r="D33" s="3" t="s">
        <v>62</v>
      </c>
      <c r="E33" s="3"/>
      <c r="F33" s="3"/>
      <c r="G33" s="3">
        <f aca="true" t="shared" si="3" ref="G33:G45">E33*F33</f>
        <v>0</v>
      </c>
      <c r="H33" s="43">
        <f t="shared" si="2"/>
        <v>0</v>
      </c>
      <c r="I33" s="3"/>
      <c r="J33" s="3"/>
      <c r="K33" s="3"/>
      <c r="L33" s="2"/>
    </row>
    <row r="34" spans="1:12" ht="18.75">
      <c r="A34" s="32">
        <v>3</v>
      </c>
      <c r="B34" s="27" t="s">
        <v>16</v>
      </c>
      <c r="C34" s="20" t="s">
        <v>33</v>
      </c>
      <c r="D34" s="3"/>
      <c r="E34" s="3"/>
      <c r="F34" s="3"/>
      <c r="G34" s="3">
        <f t="shared" si="3"/>
        <v>0</v>
      </c>
      <c r="H34" s="43">
        <f t="shared" si="2"/>
        <v>0</v>
      </c>
      <c r="I34" s="3"/>
      <c r="J34" s="3"/>
      <c r="K34" s="3"/>
      <c r="L34" s="2"/>
    </row>
    <row r="35" spans="1:12" ht="18.75">
      <c r="A35" s="32">
        <v>4</v>
      </c>
      <c r="B35" s="27" t="s">
        <v>17</v>
      </c>
      <c r="C35" s="20" t="s">
        <v>55</v>
      </c>
      <c r="D35" s="3"/>
      <c r="E35" s="3"/>
      <c r="F35" s="3"/>
      <c r="G35" s="3">
        <f t="shared" si="3"/>
        <v>0</v>
      </c>
      <c r="H35" s="43">
        <f t="shared" si="2"/>
        <v>0</v>
      </c>
      <c r="I35" s="3"/>
      <c r="J35" s="3"/>
      <c r="K35" s="3"/>
      <c r="L35" s="2"/>
    </row>
    <row r="36" spans="1:12" ht="18.75">
      <c r="A36" s="33">
        <v>5</v>
      </c>
      <c r="B36" s="27" t="s">
        <v>28</v>
      </c>
      <c r="C36" s="20" t="s">
        <v>56</v>
      </c>
      <c r="D36" s="3"/>
      <c r="E36" s="3"/>
      <c r="F36" s="3"/>
      <c r="G36" s="3">
        <f t="shared" si="3"/>
        <v>0</v>
      </c>
      <c r="H36" s="43">
        <f t="shared" si="2"/>
        <v>0</v>
      </c>
      <c r="I36" s="3"/>
      <c r="J36" s="3"/>
      <c r="K36" s="3"/>
      <c r="L36" s="2"/>
    </row>
    <row r="37" spans="1:12" ht="18.75">
      <c r="A37" s="34"/>
      <c r="B37" s="27"/>
      <c r="C37" s="20" t="s">
        <v>32</v>
      </c>
      <c r="D37" s="3"/>
      <c r="E37" s="3"/>
      <c r="F37" s="3"/>
      <c r="G37" s="3">
        <f t="shared" si="3"/>
        <v>0</v>
      </c>
      <c r="H37" s="43">
        <f t="shared" si="2"/>
        <v>0</v>
      </c>
      <c r="I37" s="3"/>
      <c r="J37" s="3"/>
      <c r="K37" s="3"/>
      <c r="L37" s="2"/>
    </row>
    <row r="38" spans="1:12" ht="18.75">
      <c r="A38" s="32">
        <v>6</v>
      </c>
      <c r="B38" s="27" t="s">
        <v>18</v>
      </c>
      <c r="C38" s="20" t="s">
        <v>64</v>
      </c>
      <c r="D38" s="3"/>
      <c r="E38" s="3"/>
      <c r="F38" s="3"/>
      <c r="G38" s="3">
        <f t="shared" si="3"/>
        <v>0</v>
      </c>
      <c r="H38" s="43">
        <f t="shared" si="2"/>
        <v>0</v>
      </c>
      <c r="I38" s="3"/>
      <c r="J38" s="3"/>
      <c r="K38" s="3"/>
      <c r="L38" s="2"/>
    </row>
    <row r="39" spans="1:12" ht="18.75">
      <c r="A39" s="32">
        <v>7</v>
      </c>
      <c r="B39" s="27" t="s">
        <v>22</v>
      </c>
      <c r="C39" s="20" t="s">
        <v>71</v>
      </c>
      <c r="D39" s="3" t="s">
        <v>62</v>
      </c>
      <c r="E39" s="44"/>
      <c r="F39" s="44"/>
      <c r="G39" s="3">
        <f t="shared" si="3"/>
        <v>0</v>
      </c>
      <c r="H39" s="43">
        <f t="shared" si="2"/>
        <v>0</v>
      </c>
      <c r="I39" s="3"/>
      <c r="J39" s="3"/>
      <c r="K39" s="3"/>
      <c r="L39" s="2"/>
    </row>
    <row r="40" spans="1:12" ht="18.75">
      <c r="A40" s="32">
        <v>8</v>
      </c>
      <c r="B40" s="27" t="s">
        <v>47</v>
      </c>
      <c r="C40" s="20" t="s">
        <v>48</v>
      </c>
      <c r="D40" s="3" t="s">
        <v>62</v>
      </c>
      <c r="E40" s="3">
        <v>1</v>
      </c>
      <c r="F40" s="3">
        <v>160000</v>
      </c>
      <c r="G40" s="3">
        <f t="shared" si="3"/>
        <v>160000</v>
      </c>
      <c r="H40" s="43">
        <f t="shared" si="2"/>
        <v>62.8486134024668</v>
      </c>
      <c r="I40" s="3"/>
      <c r="J40" s="3"/>
      <c r="K40" s="3"/>
      <c r="L40" s="2"/>
    </row>
    <row r="41" spans="1:12" ht="18.75">
      <c r="A41" s="35">
        <v>9</v>
      </c>
      <c r="B41" s="26" t="s">
        <v>40</v>
      </c>
      <c r="C41" s="20" t="s">
        <v>36</v>
      </c>
      <c r="D41" s="3"/>
      <c r="E41" s="3"/>
      <c r="F41" s="3"/>
      <c r="G41" s="3">
        <f t="shared" si="3"/>
        <v>0</v>
      </c>
      <c r="H41" s="43">
        <f t="shared" si="2"/>
        <v>0</v>
      </c>
      <c r="I41" s="3"/>
      <c r="J41" s="3"/>
      <c r="K41" s="3"/>
      <c r="L41" s="2"/>
    </row>
    <row r="42" spans="1:12" ht="18.75">
      <c r="A42" s="36">
        <v>10</v>
      </c>
      <c r="B42" s="27" t="s">
        <v>30</v>
      </c>
      <c r="C42" s="20" t="s">
        <v>37</v>
      </c>
      <c r="D42" s="3"/>
      <c r="E42" s="3">
        <v>1</v>
      </c>
      <c r="F42" s="3">
        <v>948148</v>
      </c>
      <c r="G42" s="3">
        <f t="shared" si="3"/>
        <v>948148</v>
      </c>
      <c r="H42" s="43">
        <f t="shared" si="2"/>
        <v>372.4361693770131</v>
      </c>
      <c r="I42" s="3"/>
      <c r="J42" s="3"/>
      <c r="K42" s="3"/>
      <c r="L42" s="2"/>
    </row>
    <row r="43" spans="1:12" ht="18.75">
      <c r="A43" s="37">
        <v>11</v>
      </c>
      <c r="B43" s="26" t="s">
        <v>19</v>
      </c>
      <c r="C43" s="20" t="s">
        <v>44</v>
      </c>
      <c r="D43" s="3"/>
      <c r="E43" s="3"/>
      <c r="F43" s="3"/>
      <c r="G43" s="3">
        <f t="shared" si="3"/>
        <v>0</v>
      </c>
      <c r="H43" s="43">
        <f t="shared" si="2"/>
        <v>0</v>
      </c>
      <c r="I43" s="3"/>
      <c r="J43" s="3"/>
      <c r="K43" s="3"/>
      <c r="L43" s="2"/>
    </row>
    <row r="44" spans="1:12" ht="18.75">
      <c r="A44" s="37">
        <v>12</v>
      </c>
      <c r="B44" s="26" t="s">
        <v>20</v>
      </c>
      <c r="C44" s="20" t="s">
        <v>68</v>
      </c>
      <c r="D44" s="3" t="s">
        <v>62</v>
      </c>
      <c r="E44" s="3"/>
      <c r="F44" s="3"/>
      <c r="G44" s="3">
        <f t="shared" si="3"/>
        <v>0</v>
      </c>
      <c r="H44" s="43">
        <f t="shared" si="2"/>
        <v>0</v>
      </c>
      <c r="I44" s="3"/>
      <c r="J44" s="3"/>
      <c r="K44" s="3"/>
      <c r="L44" s="2"/>
    </row>
    <row r="45" spans="1:12" ht="19.5" thickBot="1">
      <c r="A45" s="33">
        <v>13</v>
      </c>
      <c r="B45" s="71" t="s">
        <v>21</v>
      </c>
      <c r="C45" s="72" t="s">
        <v>65</v>
      </c>
      <c r="D45" s="56"/>
      <c r="E45" s="56"/>
      <c r="F45" s="56"/>
      <c r="G45" s="56">
        <f t="shared" si="3"/>
        <v>0</v>
      </c>
      <c r="H45" s="57">
        <f t="shared" si="2"/>
        <v>0</v>
      </c>
      <c r="I45" s="56"/>
      <c r="J45" s="56"/>
      <c r="K45" s="28"/>
      <c r="L45" s="2"/>
    </row>
    <row r="46" spans="1:11" ht="20.25" thickBot="1">
      <c r="A46" s="38"/>
      <c r="B46" s="67"/>
      <c r="C46" s="62" t="s">
        <v>12</v>
      </c>
      <c r="D46" s="67"/>
      <c r="E46" s="67"/>
      <c r="F46" s="67"/>
      <c r="G46" s="65">
        <f>SUM(G32:G45)</f>
        <v>1108148</v>
      </c>
      <c r="H46" s="73">
        <f>G46/G5</f>
        <v>435.2847827794799</v>
      </c>
      <c r="I46" s="65" t="s">
        <v>74</v>
      </c>
      <c r="J46" s="73">
        <f>H46/12</f>
        <v>36.27373189828999</v>
      </c>
      <c r="K46" s="39"/>
    </row>
    <row r="47" spans="3:10" ht="18.75">
      <c r="C47" s="23" t="s">
        <v>57</v>
      </c>
      <c r="D47" s="42"/>
      <c r="E47" s="42"/>
      <c r="F47" s="42"/>
      <c r="G47" s="42"/>
      <c r="H47" s="29"/>
      <c r="I47" s="42" t="s">
        <v>67</v>
      </c>
      <c r="J47" s="42"/>
    </row>
    <row r="48" spans="4:9" ht="15">
      <c r="D48" s="24" t="s">
        <v>50</v>
      </c>
      <c r="E48" s="2"/>
      <c r="F48" s="2"/>
      <c r="G48" s="2"/>
      <c r="H48" s="2"/>
      <c r="I48" s="25" t="s">
        <v>49</v>
      </c>
    </row>
    <row r="49" spans="5:10" ht="15">
      <c r="E49" s="2"/>
      <c r="F49" s="2"/>
      <c r="G49" s="2"/>
      <c r="H49" s="2"/>
      <c r="I49" s="2"/>
      <c r="J49" s="2"/>
    </row>
    <row r="50" spans="5:10" ht="15">
      <c r="E50" s="2"/>
      <c r="F50" s="2"/>
      <c r="G50" s="2"/>
      <c r="H50" s="2"/>
      <c r="I50" s="2"/>
      <c r="J50" s="2"/>
    </row>
    <row r="51" ht="18.75">
      <c r="C51" s="2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2009-12-15T11:08:13Z</cp:lastPrinted>
  <dcterms:created xsi:type="dcterms:W3CDTF">1996-10-08T23:32:33Z</dcterms:created>
  <dcterms:modified xsi:type="dcterms:W3CDTF">2010-01-28T09:05:37Z</dcterms:modified>
  <cp:category/>
  <cp:version/>
  <cp:contentType/>
  <cp:contentStatus/>
</cp:coreProperties>
</file>