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<sst xmlns="http://schemas.openxmlformats.org/spreadsheetml/2006/main" count="109" uniqueCount="84">
  <si>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</si>
  <si>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</si>
  <si>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</si>
  <si>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</si>
  <si>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</si>
  <si>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</si>
  <si>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</si>
  <si>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</si>
  <si>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</si>
  <si>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</si>
  <si>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</si>
  <si>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</si>
  <si>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</si>
  <si>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</si>
  <si>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</si>
  <si>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</si>
  <si>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</si>
  <si>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</si>
  <si>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</si>
  <si>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</si>
  <si>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</si>
  <si>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</si>
  <si>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</si>
  <si>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</si>
  <si>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</si>
  <si>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</si>
  <si>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</si>
  <si>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</si>
  <si>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</si>
  <si>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</si>
  <si>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</si>
  <si>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</si>
  <si>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</si>
  <si>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</si>
  <si>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</si>
  <si>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</si>
  <si>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</si>
  <si>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</si>
  <si>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</si>
  <si>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</si>
  <si>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</si>
  <si>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</si>
  <si>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</si>
  <si>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</si>
  <si>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</si>
  <si>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</si>
  <si>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</si>
  <si>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</si>
  <si>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</si>
  <si>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</si>
  <si>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</si>
  <si>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</si>
  <si>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Замена систем канализации ду100</t>
  </si>
  <si>
    <t>Установка элементов детск.площадки</t>
  </si>
  <si>
    <t>м</t>
  </si>
  <si>
    <t>шт</t>
  </si>
  <si>
    <t>м2</t>
  </si>
  <si>
    <t>м.п</t>
  </si>
  <si>
    <t>Ремонт вентил. каналов.</t>
  </si>
  <si>
    <t>м.п.</t>
  </si>
  <si>
    <t>Смена вставок</t>
  </si>
  <si>
    <t>Кап.ремонт ,мягкая кровля 2,3 подъезда</t>
  </si>
  <si>
    <t>Капитальный ремонт мусороприёмников</t>
  </si>
  <si>
    <t>Смена смена изоляции труб</t>
  </si>
  <si>
    <t xml:space="preserve">Капитальный ремонт дорог с устройством парковочных карманов, </t>
  </si>
  <si>
    <t>Гундина Л.С.</t>
  </si>
  <si>
    <t>Устройство козырьков</t>
  </si>
  <si>
    <t xml:space="preserve">Ремонт отмостки со стороны подъездов </t>
  </si>
  <si>
    <t xml:space="preserve">Косметический ремонт электрощитовой </t>
  </si>
  <si>
    <t>Ремонт тамбура</t>
  </si>
  <si>
    <t>Смена двери в подвале</t>
  </si>
  <si>
    <t>Полная замена окна пластиковые</t>
  </si>
  <si>
    <r>
      <t xml:space="preserve">по ул. Морской проспект  56                             , общей площадью   </t>
    </r>
    <r>
      <rPr>
        <b/>
        <sz val="16"/>
        <rFont val="Arial"/>
        <family val="2"/>
      </rPr>
      <t>1354,2</t>
    </r>
    <r>
      <rPr>
        <b/>
        <sz val="14"/>
        <rFont val="Arial"/>
        <family val="2"/>
      </rPr>
      <t xml:space="preserve">                 кв.м.,  в т.ч. жилая                  кв. м., нежилая      кв.м.</t>
    </r>
  </si>
  <si>
    <t>Стоимость за единицу работ   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</si>
  <si>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</si>
  <si>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</si>
  <si>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</si>
  <si>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</si>
  <si>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</si>
  <si>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(установка) выключателей</t>
  </si>
  <si>
    <t>Устройство мет.козырька над крыльцами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</si>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</sst>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2" xfId="0" applyFont="1" applyBorder="1" applyAlignment="1">
      <alignment wrapText="1"/>
    </xf>
    <xf numFmtId="2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8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G44" sqref="G44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1" t="s">
        <v>72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6"/>
      <c r="G5">
        <v>1354.2</v>
      </c>
      <c r="I5" s="2"/>
      <c r="J5" s="2"/>
      <c r="K5" s="2"/>
      <c r="L5" s="2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2"/>
    </row>
    <row r="7" spans="1:12" ht="15.75" thickBot="1">
      <c r="A7" s="8"/>
      <c r="B7" s="9"/>
      <c r="C7" s="8"/>
      <c r="D7" s="76" t="s">
        <v>40</v>
      </c>
      <c r="E7" s="77"/>
      <c r="F7" s="73" t="s">
        <v>73</v>
      </c>
      <c r="G7" s="8"/>
      <c r="H7" s="8"/>
      <c r="I7" s="23"/>
      <c r="J7" s="13" t="s">
        <v>44</v>
      </c>
      <c r="K7" s="8"/>
      <c r="L7" s="2"/>
    </row>
    <row r="8" spans="1:12" ht="15">
      <c r="A8" s="8" t="s">
        <v>2</v>
      </c>
      <c r="B8" s="9"/>
      <c r="C8" s="11" t="s">
        <v>13</v>
      </c>
      <c r="D8" s="11"/>
      <c r="E8" s="8"/>
      <c r="F8" s="74"/>
      <c r="G8" s="8" t="s">
        <v>4</v>
      </c>
      <c r="H8" s="8" t="s">
        <v>37</v>
      </c>
      <c r="I8" s="12" t="s">
        <v>6</v>
      </c>
      <c r="J8" s="13" t="s">
        <v>9</v>
      </c>
      <c r="K8" s="8" t="s">
        <v>23</v>
      </c>
      <c r="L8" s="2"/>
    </row>
    <row r="9" spans="1:12" ht="15.75" customHeight="1">
      <c r="A9" s="9"/>
      <c r="B9" s="9"/>
      <c r="C9" s="9"/>
      <c r="D9" s="78" t="s">
        <v>41</v>
      </c>
      <c r="E9" s="80" t="s">
        <v>42</v>
      </c>
      <c r="F9" s="74"/>
      <c r="G9" s="8" t="s">
        <v>5</v>
      </c>
      <c r="H9" s="8" t="s">
        <v>5</v>
      </c>
      <c r="I9" s="12" t="s">
        <v>7</v>
      </c>
      <c r="J9" s="8" t="s">
        <v>10</v>
      </c>
      <c r="K9" s="9"/>
      <c r="L9" s="2"/>
    </row>
    <row r="10" spans="1:12" ht="15.75" customHeight="1" thickBot="1">
      <c r="A10" s="9"/>
      <c r="B10" s="9"/>
      <c r="C10" s="9"/>
      <c r="D10" s="79"/>
      <c r="E10" s="81"/>
      <c r="F10" s="75"/>
      <c r="G10" s="9"/>
      <c r="H10" s="9"/>
      <c r="I10" s="20"/>
      <c r="J10" s="8" t="s">
        <v>11</v>
      </c>
      <c r="K10" s="9"/>
      <c r="L10" s="2"/>
    </row>
    <row r="11" spans="1:12" ht="16.5" thickBot="1">
      <c r="A11" s="42"/>
      <c r="B11" s="43"/>
      <c r="C11" s="43"/>
      <c r="D11" s="43"/>
      <c r="E11" s="43"/>
      <c r="F11" s="43"/>
      <c r="G11" s="43" t="s">
        <v>24</v>
      </c>
      <c r="H11" s="44"/>
      <c r="I11" s="43"/>
      <c r="J11" s="43"/>
      <c r="K11" s="45"/>
      <c r="L11" s="2"/>
    </row>
    <row r="12" spans="1:12" ht="18.75">
      <c r="A12" s="58">
        <v>1</v>
      </c>
      <c r="B12" s="62" t="s">
        <v>14</v>
      </c>
      <c r="C12" s="63" t="s">
        <v>67</v>
      </c>
      <c r="D12" s="64" t="s">
        <v>56</v>
      </c>
      <c r="E12" s="64"/>
      <c r="F12" s="64"/>
      <c r="G12" s="65">
        <f>E12*F12</f>
        <v>0</v>
      </c>
      <c r="H12" s="65">
        <f>G12/G$5</f>
        <v>0</v>
      </c>
      <c r="I12" s="64"/>
      <c r="J12" s="64"/>
      <c r="K12" s="66"/>
      <c r="L12" s="2"/>
    </row>
    <row r="13" spans="1:12" ht="18.75">
      <c r="A13" s="60">
        <v>2</v>
      </c>
      <c r="B13" s="32" t="s">
        <v>27</v>
      </c>
      <c r="C13" s="25" t="s">
        <v>26</v>
      </c>
      <c r="D13" s="3" t="s">
        <v>54</v>
      </c>
      <c r="E13" s="3"/>
      <c r="F13" s="3"/>
      <c r="G13" s="68">
        <f aca="true" t="shared" si="0" ref="G13:G29">E13*F13</f>
        <v>0</v>
      </c>
      <c r="H13" s="68">
        <f aca="true" t="shared" si="1" ref="H13:H29">G13/G$5</f>
        <v>0</v>
      </c>
      <c r="I13" s="3"/>
      <c r="J13" s="3"/>
      <c r="K13" s="3"/>
      <c r="L13" s="2"/>
    </row>
    <row r="14" spans="1:12" ht="18.75">
      <c r="A14" s="60">
        <v>3</v>
      </c>
      <c r="B14" s="32" t="s">
        <v>15</v>
      </c>
      <c r="C14" s="25"/>
      <c r="D14" s="3"/>
      <c r="E14" s="3"/>
      <c r="F14" s="3"/>
      <c r="G14" s="68">
        <f t="shared" si="0"/>
        <v>0</v>
      </c>
      <c r="H14" s="68">
        <f t="shared" si="1"/>
        <v>0</v>
      </c>
      <c r="I14" s="3"/>
      <c r="J14" s="3"/>
      <c r="K14" s="3"/>
      <c r="L14" s="2"/>
    </row>
    <row r="15" spans="1:12" ht="37.5">
      <c r="A15" s="60">
        <v>4</v>
      </c>
      <c r="B15" s="32" t="s">
        <v>16</v>
      </c>
      <c r="C15" s="82" t="s">
        <v>82</v>
      </c>
      <c r="D15" s="83" t="s">
        <v>56</v>
      </c>
      <c r="E15" s="83">
        <v>614</v>
      </c>
      <c r="F15" s="83">
        <v>46</v>
      </c>
      <c r="G15" s="68">
        <f>E15*F15</f>
        <v>28244</v>
      </c>
      <c r="H15" s="68">
        <f t="shared" si="1"/>
        <v>20.85659429921725</v>
      </c>
      <c r="I15" s="3"/>
      <c r="J15" s="3"/>
      <c r="K15" s="3"/>
      <c r="L15" s="2"/>
    </row>
    <row r="16" spans="1:12" ht="18.75">
      <c r="A16" s="60">
        <v>5</v>
      </c>
      <c r="B16" s="32" t="s">
        <v>28</v>
      </c>
      <c r="C16" s="25" t="s">
        <v>70</v>
      </c>
      <c r="D16" s="3" t="s">
        <v>55</v>
      </c>
      <c r="E16" s="3">
        <v>2</v>
      </c>
      <c r="F16" s="3">
        <v>5658.42</v>
      </c>
      <c r="G16" s="68">
        <f t="shared" si="0"/>
        <v>11316.84</v>
      </c>
      <c r="H16" s="68">
        <f t="shared" si="1"/>
        <v>8.356845369960125</v>
      </c>
      <c r="I16" s="3"/>
      <c r="J16" s="3"/>
      <c r="K16" s="3"/>
      <c r="L16" s="2"/>
    </row>
    <row r="17" spans="1:12" ht="18.75">
      <c r="A17" s="71">
        <v>6</v>
      </c>
      <c r="B17" s="72" t="s">
        <v>29</v>
      </c>
      <c r="C17" s="25" t="s">
        <v>69</v>
      </c>
      <c r="D17" s="3" t="s">
        <v>55</v>
      </c>
      <c r="E17" s="3">
        <v>2</v>
      </c>
      <c r="F17" s="3">
        <v>5000</v>
      </c>
      <c r="G17" s="68">
        <f t="shared" si="0"/>
        <v>10000</v>
      </c>
      <c r="H17" s="68">
        <f t="shared" si="1"/>
        <v>7.384433613941811</v>
      </c>
      <c r="I17" s="3"/>
      <c r="J17" s="3"/>
      <c r="K17" s="3"/>
      <c r="L17" s="2"/>
    </row>
    <row r="18" spans="1:12" ht="18.75">
      <c r="A18" s="71"/>
      <c r="B18" s="72"/>
      <c r="C18" s="25" t="s">
        <v>80</v>
      </c>
      <c r="D18" s="3" t="s">
        <v>55</v>
      </c>
      <c r="E18" s="69"/>
      <c r="F18" s="69"/>
      <c r="G18" s="68">
        <f t="shared" si="0"/>
        <v>0</v>
      </c>
      <c r="H18" s="68">
        <f t="shared" si="1"/>
        <v>0</v>
      </c>
      <c r="I18" s="3"/>
      <c r="J18" s="3"/>
      <c r="K18" s="3"/>
      <c r="L18" s="2"/>
    </row>
    <row r="19" spans="1:12" ht="18.75">
      <c r="A19" s="60">
        <v>7</v>
      </c>
      <c r="B19" s="32" t="s">
        <v>18</v>
      </c>
      <c r="C19" s="25" t="s">
        <v>68</v>
      </c>
      <c r="D19" s="3" t="s">
        <v>55</v>
      </c>
      <c r="E19" s="3"/>
      <c r="F19" s="3"/>
      <c r="G19" s="68">
        <f t="shared" si="0"/>
        <v>0</v>
      </c>
      <c r="H19" s="68">
        <f t="shared" si="1"/>
        <v>0</v>
      </c>
      <c r="I19" s="3"/>
      <c r="J19" s="3"/>
      <c r="K19" s="3"/>
      <c r="L19" s="2"/>
    </row>
    <row r="20" spans="1:12" ht="18.75">
      <c r="A20" s="60">
        <v>8</v>
      </c>
      <c r="B20" s="32" t="s">
        <v>22</v>
      </c>
      <c r="C20" s="25" t="s">
        <v>63</v>
      </c>
      <c r="D20" s="3" t="s">
        <v>59</v>
      </c>
      <c r="E20" s="3"/>
      <c r="F20" s="3"/>
      <c r="G20" s="68">
        <f t="shared" si="0"/>
        <v>0</v>
      </c>
      <c r="H20" s="68">
        <f t="shared" si="1"/>
        <v>0</v>
      </c>
      <c r="I20" s="3"/>
      <c r="J20" s="3"/>
      <c r="K20" s="3"/>
      <c r="L20" s="2"/>
    </row>
    <row r="21" spans="1:12" ht="18.75">
      <c r="A21" s="84">
        <v>9</v>
      </c>
      <c r="B21" s="90" t="s">
        <v>30</v>
      </c>
      <c r="C21" s="25" t="s">
        <v>52</v>
      </c>
      <c r="D21" s="3" t="s">
        <v>57</v>
      </c>
      <c r="E21" s="3"/>
      <c r="F21" s="3"/>
      <c r="G21" s="68">
        <f t="shared" si="0"/>
        <v>0</v>
      </c>
      <c r="H21" s="68">
        <f t="shared" si="1"/>
        <v>0</v>
      </c>
      <c r="I21" s="3"/>
      <c r="J21" s="3"/>
      <c r="K21" s="3"/>
      <c r="L21" s="2"/>
    </row>
    <row r="22" spans="1:12" ht="18.75">
      <c r="A22" s="86">
        <v>10</v>
      </c>
      <c r="B22" s="90" t="s">
        <v>31</v>
      </c>
      <c r="C22" s="89" t="s">
        <v>76</v>
      </c>
      <c r="D22" s="3" t="s">
        <v>77</v>
      </c>
      <c r="E22" s="3">
        <v>8</v>
      </c>
      <c r="F22" s="3">
        <v>218.22</v>
      </c>
      <c r="G22" s="68">
        <f t="shared" si="0"/>
        <v>1745.76</v>
      </c>
      <c r="H22" s="68">
        <f t="shared" si="1"/>
        <v>1.2891448825875056</v>
      </c>
      <c r="I22" s="3"/>
      <c r="J22" s="3"/>
      <c r="K22" s="3"/>
      <c r="L22" s="2"/>
    </row>
    <row r="23" spans="1:12" ht="18.75">
      <c r="A23" s="87"/>
      <c r="B23" s="92"/>
      <c r="C23" s="89" t="s">
        <v>78</v>
      </c>
      <c r="D23" s="3" t="s">
        <v>77</v>
      </c>
      <c r="E23" s="3">
        <v>4</v>
      </c>
      <c r="F23" s="3">
        <v>319.82</v>
      </c>
      <c r="G23" s="68">
        <f t="shared" si="0"/>
        <v>1279.28</v>
      </c>
      <c r="H23" s="68">
        <f t="shared" si="1"/>
        <v>0.9446758233643479</v>
      </c>
      <c r="I23" s="3"/>
      <c r="J23" s="3"/>
      <c r="K23" s="3"/>
      <c r="L23" s="2"/>
    </row>
    <row r="24" spans="1:12" ht="18.75">
      <c r="A24" s="87"/>
      <c r="B24" s="92"/>
      <c r="C24" s="89" t="s">
        <v>83</v>
      </c>
      <c r="D24" s="3" t="s">
        <v>59</v>
      </c>
      <c r="E24" s="3">
        <v>15</v>
      </c>
      <c r="F24" s="3">
        <v>325.29</v>
      </c>
      <c r="G24" s="68">
        <f t="shared" si="0"/>
        <v>4879.35</v>
      </c>
      <c r="H24" s="68">
        <f t="shared" si="1"/>
        <v>3.6031236154186974</v>
      </c>
      <c r="I24" s="3"/>
      <c r="J24" s="3"/>
      <c r="K24" s="3"/>
      <c r="L24" s="2"/>
    </row>
    <row r="25" spans="1:12" ht="18.75">
      <c r="A25" s="87"/>
      <c r="B25" s="92"/>
      <c r="C25" s="89" t="s">
        <v>60</v>
      </c>
      <c r="D25" s="3" t="s">
        <v>77</v>
      </c>
      <c r="E25" s="3">
        <v>3</v>
      </c>
      <c r="F25" s="3">
        <v>135.35</v>
      </c>
      <c r="G25" s="68">
        <f t="shared" si="0"/>
        <v>406.04999999999995</v>
      </c>
      <c r="H25" s="68">
        <f t="shared" si="1"/>
        <v>0.2998449268941072</v>
      </c>
      <c r="I25" s="3"/>
      <c r="J25" s="3"/>
      <c r="K25" s="3"/>
      <c r="L25" s="2"/>
    </row>
    <row r="26" spans="1:12" ht="18.75">
      <c r="A26" s="88"/>
      <c r="B26" s="93"/>
      <c r="C26" s="89" t="s">
        <v>79</v>
      </c>
      <c r="D26" s="3" t="s">
        <v>77</v>
      </c>
      <c r="E26" s="3">
        <v>5</v>
      </c>
      <c r="F26" s="3">
        <v>85.85</v>
      </c>
      <c r="G26" s="68">
        <f t="shared" si="0"/>
        <v>429.25</v>
      </c>
      <c r="H26" s="68">
        <f t="shared" si="1"/>
        <v>0.3169768128784522</v>
      </c>
      <c r="I26" s="3"/>
      <c r="J26" s="3"/>
      <c r="K26" s="3"/>
      <c r="L26" s="2"/>
    </row>
    <row r="27" spans="1:12" ht="18.75">
      <c r="A27" s="85">
        <v>11</v>
      </c>
      <c r="B27" s="91" t="s">
        <v>19</v>
      </c>
      <c r="C27" s="25" t="s">
        <v>58</v>
      </c>
      <c r="D27" s="3"/>
      <c r="E27" s="3"/>
      <c r="F27" s="3"/>
      <c r="G27" s="68">
        <f t="shared" si="0"/>
        <v>0</v>
      </c>
      <c r="H27" s="68">
        <f t="shared" si="1"/>
        <v>0</v>
      </c>
      <c r="I27" s="3"/>
      <c r="J27" s="3"/>
      <c r="K27" s="3"/>
      <c r="L27" s="2"/>
    </row>
    <row r="28" spans="1:12" ht="18.75">
      <c r="A28" s="60">
        <v>12</v>
      </c>
      <c r="B28" s="32" t="s">
        <v>20</v>
      </c>
      <c r="C28" s="25" t="s">
        <v>50</v>
      </c>
      <c r="D28" s="3"/>
      <c r="E28" s="3"/>
      <c r="F28" s="3"/>
      <c r="G28" s="68">
        <f t="shared" si="0"/>
        <v>0</v>
      </c>
      <c r="H28" s="68">
        <f t="shared" si="1"/>
        <v>0</v>
      </c>
      <c r="I28" s="3"/>
      <c r="J28" s="3"/>
      <c r="K28" s="3"/>
      <c r="L28" s="2"/>
    </row>
    <row r="29" spans="1:12" ht="19.5" thickBot="1">
      <c r="A29" s="47">
        <v>13</v>
      </c>
      <c r="B29" s="48" t="s">
        <v>32</v>
      </c>
      <c r="C29" s="49" t="s">
        <v>53</v>
      </c>
      <c r="D29" s="50" t="s">
        <v>55</v>
      </c>
      <c r="E29" s="50"/>
      <c r="F29" s="50"/>
      <c r="G29" s="67">
        <f t="shared" si="0"/>
        <v>0</v>
      </c>
      <c r="H29" s="67">
        <f t="shared" si="1"/>
        <v>0</v>
      </c>
      <c r="I29" s="50"/>
      <c r="J29" s="50"/>
      <c r="K29" s="51"/>
      <c r="L29" s="2"/>
    </row>
    <row r="30" spans="1:12" ht="20.25" thickBot="1">
      <c r="A30" s="35"/>
      <c r="B30" s="36"/>
      <c r="C30" s="37" t="s">
        <v>12</v>
      </c>
      <c r="D30" s="38"/>
      <c r="E30" s="39"/>
      <c r="F30" s="39"/>
      <c r="G30" s="54">
        <f>SUM(G12:G29)</f>
        <v>58300.53</v>
      </c>
      <c r="H30" s="54">
        <f>SUM(H12:H29)</f>
        <v>43.0516393442623</v>
      </c>
      <c r="I30" s="40" t="s">
        <v>74</v>
      </c>
      <c r="J30" s="55">
        <f>H30/12</f>
        <v>3.5876366120218584</v>
      </c>
      <c r="K30" s="16"/>
      <c r="L30" s="2"/>
    </row>
    <row r="31" spans="1:12" ht="20.25" thickBot="1">
      <c r="A31" s="14"/>
      <c r="B31" s="56" t="s">
        <v>75</v>
      </c>
      <c r="C31" s="26"/>
      <c r="D31" s="18"/>
      <c r="E31" s="57">
        <v>81720.625</v>
      </c>
      <c r="F31" s="15"/>
      <c r="G31" s="19" t="s">
        <v>25</v>
      </c>
      <c r="H31" s="17"/>
      <c r="I31" s="15"/>
      <c r="J31" s="15"/>
      <c r="K31" s="16"/>
      <c r="L31" s="2"/>
    </row>
    <row r="32" spans="1:12" ht="18.75">
      <c r="A32" s="58">
        <v>1</v>
      </c>
      <c r="B32" s="62" t="s">
        <v>14</v>
      </c>
      <c r="C32" s="63" t="s">
        <v>51</v>
      </c>
      <c r="D32" s="64"/>
      <c r="E32" s="64"/>
      <c r="F32" s="64"/>
      <c r="G32" s="64">
        <f>E32*F32</f>
        <v>0</v>
      </c>
      <c r="H32" s="65">
        <f aca="true" t="shared" si="2" ref="H32:H44">G32/G$5</f>
        <v>0</v>
      </c>
      <c r="I32" s="64"/>
      <c r="J32" s="64"/>
      <c r="K32" s="66"/>
      <c r="L32" s="2"/>
    </row>
    <row r="33" spans="1:12" ht="18.75">
      <c r="A33" s="60">
        <v>2</v>
      </c>
      <c r="B33" s="32" t="s">
        <v>27</v>
      </c>
      <c r="C33" s="25" t="s">
        <v>66</v>
      </c>
      <c r="D33" s="3"/>
      <c r="E33" s="3"/>
      <c r="F33" s="3"/>
      <c r="G33" s="3">
        <f aca="true" t="shared" si="3" ref="G33:G44">E33*F33</f>
        <v>0</v>
      </c>
      <c r="H33" s="68">
        <f t="shared" si="2"/>
        <v>0</v>
      </c>
      <c r="I33" s="3"/>
      <c r="J33" s="3"/>
      <c r="K33" s="3"/>
      <c r="L33" s="2"/>
    </row>
    <row r="34" spans="1:12" ht="18.75">
      <c r="A34" s="60">
        <v>3</v>
      </c>
      <c r="B34" s="32" t="s">
        <v>16</v>
      </c>
      <c r="C34" s="25" t="s">
        <v>61</v>
      </c>
      <c r="D34" s="3"/>
      <c r="E34" s="3"/>
      <c r="F34" s="3"/>
      <c r="G34" s="3">
        <f t="shared" si="3"/>
        <v>0</v>
      </c>
      <c r="H34" s="68">
        <f t="shared" si="2"/>
        <v>0</v>
      </c>
      <c r="I34" s="3"/>
      <c r="J34" s="3"/>
      <c r="K34" s="3"/>
      <c r="L34" s="2"/>
    </row>
    <row r="35" spans="1:12" ht="18.75">
      <c r="A35" s="60">
        <v>4</v>
      </c>
      <c r="B35" s="32" t="s">
        <v>17</v>
      </c>
      <c r="C35" s="25" t="s">
        <v>71</v>
      </c>
      <c r="D35" s="3"/>
      <c r="E35" s="3"/>
      <c r="F35" s="3"/>
      <c r="G35" s="3">
        <f t="shared" si="3"/>
        <v>0</v>
      </c>
      <c r="H35" s="68">
        <f t="shared" si="2"/>
        <v>0</v>
      </c>
      <c r="I35" s="3"/>
      <c r="J35" s="3"/>
      <c r="K35" s="3"/>
      <c r="L35" s="2"/>
    </row>
    <row r="36" spans="1:12" ht="18.75">
      <c r="A36" s="60">
        <v>5</v>
      </c>
      <c r="B36" s="32" t="s">
        <v>29</v>
      </c>
      <c r="C36" s="25" t="s">
        <v>80</v>
      </c>
      <c r="D36" s="3" t="s">
        <v>55</v>
      </c>
      <c r="E36" s="69">
        <v>2</v>
      </c>
      <c r="F36" s="69">
        <v>25500</v>
      </c>
      <c r="G36" s="68">
        <f t="shared" si="3"/>
        <v>51000</v>
      </c>
      <c r="H36" s="68">
        <f t="shared" si="2"/>
        <v>37.660611431103234</v>
      </c>
      <c r="I36" s="3"/>
      <c r="J36" s="3"/>
      <c r="K36" s="3"/>
      <c r="L36" s="2"/>
    </row>
    <row r="37" spans="1:12" ht="18.75">
      <c r="A37" s="60">
        <v>6</v>
      </c>
      <c r="B37" s="32" t="s">
        <v>18</v>
      </c>
      <c r="C37" s="25" t="s">
        <v>33</v>
      </c>
      <c r="D37" s="3"/>
      <c r="E37" s="3"/>
      <c r="F37" s="3"/>
      <c r="G37" s="3">
        <f t="shared" si="3"/>
        <v>0</v>
      </c>
      <c r="H37" s="68">
        <f t="shared" si="2"/>
        <v>0</v>
      </c>
      <c r="I37" s="3"/>
      <c r="J37" s="3"/>
      <c r="K37" s="3"/>
      <c r="L37" s="2"/>
    </row>
    <row r="38" spans="1:12" ht="18.75">
      <c r="A38" s="60">
        <v>7</v>
      </c>
      <c r="B38" s="32" t="s">
        <v>22</v>
      </c>
      <c r="C38" s="25" t="s">
        <v>34</v>
      </c>
      <c r="D38" s="3"/>
      <c r="E38" s="3"/>
      <c r="F38" s="3"/>
      <c r="G38" s="3">
        <f t="shared" si="3"/>
        <v>0</v>
      </c>
      <c r="H38" s="68">
        <f t="shared" si="2"/>
        <v>0</v>
      </c>
      <c r="I38" s="3"/>
      <c r="J38" s="3"/>
      <c r="K38" s="3"/>
      <c r="L38" s="2"/>
    </row>
    <row r="39" spans="1:12" ht="18.75">
      <c r="A39" s="60">
        <v>8</v>
      </c>
      <c r="B39" s="32" t="s">
        <v>45</v>
      </c>
      <c r="C39" s="25" t="s">
        <v>46</v>
      </c>
      <c r="D39" s="3" t="s">
        <v>55</v>
      </c>
      <c r="E39" s="3">
        <v>1</v>
      </c>
      <c r="F39" s="3">
        <v>160000</v>
      </c>
      <c r="G39" s="3">
        <f t="shared" si="3"/>
        <v>160000</v>
      </c>
      <c r="H39" s="68">
        <f t="shared" si="2"/>
        <v>118.15093782306897</v>
      </c>
      <c r="I39" s="3"/>
      <c r="J39" s="3"/>
      <c r="K39" s="3"/>
      <c r="L39" s="2"/>
    </row>
    <row r="40" spans="1:12" ht="18.75">
      <c r="A40" s="70">
        <v>9</v>
      </c>
      <c r="B40" s="61" t="s">
        <v>39</v>
      </c>
      <c r="C40" s="25" t="s">
        <v>35</v>
      </c>
      <c r="D40" s="3"/>
      <c r="E40" s="3"/>
      <c r="F40" s="3"/>
      <c r="G40" s="3">
        <f t="shared" si="3"/>
        <v>0</v>
      </c>
      <c r="H40" s="68">
        <f t="shared" si="2"/>
        <v>0</v>
      </c>
      <c r="I40" s="3"/>
      <c r="J40" s="3"/>
      <c r="K40" s="3"/>
      <c r="L40" s="2"/>
    </row>
    <row r="41" spans="1:12" ht="18.75">
      <c r="A41" s="70">
        <v>10</v>
      </c>
      <c r="B41" s="32" t="s">
        <v>31</v>
      </c>
      <c r="C41" s="25" t="s">
        <v>36</v>
      </c>
      <c r="D41" s="3"/>
      <c r="E41" s="3"/>
      <c r="F41" s="3"/>
      <c r="G41" s="3">
        <f t="shared" si="3"/>
        <v>0</v>
      </c>
      <c r="H41" s="68">
        <f t="shared" si="2"/>
        <v>0</v>
      </c>
      <c r="I41" s="3"/>
      <c r="J41" s="3"/>
      <c r="K41" s="3"/>
      <c r="L41" s="2"/>
    </row>
    <row r="42" spans="1:12" ht="18.75">
      <c r="A42" s="70">
        <v>11</v>
      </c>
      <c r="B42" s="61" t="s">
        <v>19</v>
      </c>
      <c r="C42" s="25" t="s">
        <v>43</v>
      </c>
      <c r="D42" s="3"/>
      <c r="E42" s="3"/>
      <c r="F42" s="3"/>
      <c r="G42" s="3">
        <f t="shared" si="3"/>
        <v>0</v>
      </c>
      <c r="H42" s="68">
        <f t="shared" si="2"/>
        <v>0</v>
      </c>
      <c r="I42" s="3"/>
      <c r="J42" s="3"/>
      <c r="K42" s="3"/>
      <c r="L42" s="2"/>
    </row>
    <row r="43" spans="1:12" ht="18.75">
      <c r="A43" s="70">
        <v>12</v>
      </c>
      <c r="B43" s="32" t="s">
        <v>20</v>
      </c>
      <c r="C43" s="25" t="s">
        <v>62</v>
      </c>
      <c r="D43" s="3"/>
      <c r="E43" s="3"/>
      <c r="F43" s="3"/>
      <c r="G43" s="3">
        <f t="shared" si="3"/>
        <v>0</v>
      </c>
      <c r="H43" s="68">
        <f t="shared" si="2"/>
        <v>0</v>
      </c>
      <c r="I43" s="3"/>
      <c r="J43" s="3"/>
      <c r="K43" s="3"/>
      <c r="L43" s="2"/>
    </row>
    <row r="44" spans="1:12" ht="38.25" thickBot="1">
      <c r="A44" s="28">
        <v>13</v>
      </c>
      <c r="B44" s="52" t="s">
        <v>21</v>
      </c>
      <c r="C44" s="53" t="s">
        <v>64</v>
      </c>
      <c r="D44" s="4" t="s">
        <v>56</v>
      </c>
      <c r="E44" s="59">
        <v>200</v>
      </c>
      <c r="F44" s="59">
        <v>3289</v>
      </c>
      <c r="G44" s="50">
        <f t="shared" si="3"/>
        <v>657800</v>
      </c>
      <c r="H44" s="67">
        <f t="shared" si="2"/>
        <v>485.7480431250923</v>
      </c>
      <c r="I44" s="5"/>
      <c r="J44" s="5"/>
      <c r="K44" s="27"/>
      <c r="L44" s="2"/>
    </row>
    <row r="45" spans="1:11" ht="20.25" thickBot="1">
      <c r="A45" s="33"/>
      <c r="B45" s="34"/>
      <c r="C45" s="37" t="s">
        <v>12</v>
      </c>
      <c r="D45" s="34"/>
      <c r="E45" s="34"/>
      <c r="F45" s="34"/>
      <c r="G45" s="39">
        <f>SUM(G32:G44)</f>
        <v>868800</v>
      </c>
      <c r="H45" s="55">
        <f>SUM(H32:H44)</f>
        <v>641.5595923792645</v>
      </c>
      <c r="I45" s="40" t="s">
        <v>74</v>
      </c>
      <c r="J45" s="55">
        <f>H45/12</f>
        <v>53.463299364938706</v>
      </c>
      <c r="K45" s="46"/>
    </row>
    <row r="46" spans="3:9" ht="18.75">
      <c r="C46" s="29" t="s">
        <v>47</v>
      </c>
      <c r="I46" t="s">
        <v>65</v>
      </c>
    </row>
    <row r="47" spans="4:9" ht="15">
      <c r="D47" s="30" t="s">
        <v>49</v>
      </c>
      <c r="E47" s="2"/>
      <c r="F47" s="2"/>
      <c r="G47" s="2"/>
      <c r="H47" s="2"/>
      <c r="I47" s="31" t="s">
        <v>48</v>
      </c>
    </row>
    <row r="48" spans="5:10" ht="15">
      <c r="E48" s="2"/>
      <c r="F48" s="2"/>
      <c r="G48" s="2"/>
      <c r="H48" s="2"/>
      <c r="I48" s="2"/>
      <c r="J48" s="2"/>
    </row>
    <row r="49" spans="5:10" ht="15">
      <c r="E49" s="2"/>
      <c r="F49" s="2"/>
      <c r="G49" s="2"/>
      <c r="H49" s="2"/>
      <c r="I49" s="2"/>
      <c r="J49" s="2"/>
    </row>
  </sheetData>
  <mergeCells count="6">
    <mergeCell ref="A17:A18"/>
    <mergeCell ref="B17:B18"/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2009-12-15T11:02:30Z</cp:lastPrinted>
  <dcterms:created xsi:type="dcterms:W3CDTF">1996-10-08T23:32:33Z</dcterms:created>
  <dcterms:modified xsi:type="dcterms:W3CDTF">2010-01-22T06:07:49Z</dcterms:modified>
  <cp:category/>
  <cp:version/>
  <cp:contentType/>
  <cp:contentStatus/>
</cp:coreProperties>
</file>