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'Лист3'!$A$1:$K$47</definedName>
  </definedNames>
  <calcPr fullCalcOnLoad="1"/>
</workbook>
</file>

<file path=xl/sharedStrings.xml><?xml version="1.0" encoding="utf-8"?>
<sst xmlns="http://schemas.openxmlformats.org/spreadsheetml/2006/main" count="106" uniqueCount="83">
  <si>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</si>
  <si>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</si>
  <si>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</si>
  <si>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</si>
  <si>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</si>
  <si>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</si>
  <si>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</si>
  <si>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</si>
  <si>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</si>
  <si>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</si>
  <si>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</si>
  <si>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</si>
  <si>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</si>
  <si>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</si>
  <si>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</si>
  <si>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</si>
  <si>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</si>
  <si>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</si>
  <si>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</si>
  <si>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</si>
  <si>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</si>
  <si>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</si>
  <si>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</si>
  <si>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</si>
  <si>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</si>
  <si>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</si>
  <si>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</si>
  <si>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</si>
  <si>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</si>
  <si>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</si>
  <si>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</si>
  <si>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</si>
  <si>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</si>
  <si>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 xml:space="preserve">Косметический рем. лестн.клеток, тамбуров 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</si>
  <si>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</si>
  <si>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</si>
  <si>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</si>
  <si>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</si>
  <si>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</si>
  <si>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</si>
  <si>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</si>
  <si>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</si>
  <si>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</si>
  <si>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</si>
  <si>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</si>
  <si>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</si>
  <si>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</si>
  <si>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</si>
  <si>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</si>
  <si>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(  Подпись)</t>
  </si>
  <si>
    <t>Восстан-е работоспособности мусороприемников</t>
  </si>
  <si>
    <t xml:space="preserve"> Полная замена отмостки.</t>
  </si>
  <si>
    <t>Полная замена оконных и дверных  блоков.</t>
  </si>
  <si>
    <t xml:space="preserve">Ремонт отмостки (примыкание) </t>
  </si>
  <si>
    <t>Замена систем канализации ду100</t>
  </si>
  <si>
    <t>Установка элементов детск.площадки</t>
  </si>
  <si>
    <t>м</t>
  </si>
  <si>
    <t>шт</t>
  </si>
  <si>
    <t>м2</t>
  </si>
  <si>
    <t>м.п</t>
  </si>
  <si>
    <t>Ремонт вентил. каналов.</t>
  </si>
  <si>
    <t>м.п.</t>
  </si>
  <si>
    <t>Смена вставок</t>
  </si>
  <si>
    <t>Кап.ремонт ,мягкая кровля 2,3 подъезда</t>
  </si>
  <si>
    <t>Капитальный ремонт мусороприёмников</t>
  </si>
  <si>
    <t>Смена смена изоляции труб</t>
  </si>
  <si>
    <t xml:space="preserve">Капитальный ремонт дорог с устройством парковочных карманов, </t>
  </si>
  <si>
    <t>Гундина Л.С.</t>
  </si>
  <si>
    <t xml:space="preserve">Косметический рем. теплоузла </t>
  </si>
  <si>
    <t>Смена двери в эл.щитовой</t>
  </si>
  <si>
    <t xml:space="preserve">Восстан.  отдельн.уч-ков ступеней в 4 подъезде </t>
  </si>
  <si>
    <t>Устройство козырьков</t>
  </si>
  <si>
    <r>
      <t xml:space="preserve">по ул. Морской проспект  46                             , общей площадью    </t>
    </r>
    <r>
      <rPr>
        <b/>
        <sz val="16"/>
        <rFont val="Arial"/>
        <family val="2"/>
      </rPr>
      <t>2110,2</t>
    </r>
    <r>
      <rPr>
        <b/>
        <sz val="14"/>
        <rFont val="Arial"/>
        <family val="2"/>
      </rPr>
      <t xml:space="preserve">                кв.м.,  в т.ч. жилая                  кв. м., нежилая      кв.м.</t>
    </r>
  </si>
  <si>
    <t>Стоимость единицы работ           руб.</t>
  </si>
  <si>
    <t>Итого за месяц</t>
  </si>
  <si>
    <t>Остаток средств  по капитальному ремонту  на конец  2009г.(ориентировочная)</t>
  </si>
  <si>
    <t>Смена светильников (НБО)</t>
  </si>
  <si>
    <t>шт.</t>
  </si>
  <si>
    <t>Смена светильников (НСП)</t>
  </si>
  <si>
    <t>Смена (установка) выключателей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</si>
  <si>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</si>
  <si>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</si>
  <si>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Смена свещения МОП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</si>
</sst>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10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8" xfId="0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8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8" fillId="0" borderId="21" xfId="0" applyFont="1" applyFill="1" applyBorder="1" applyAlignment="1">
      <alignment/>
    </xf>
    <xf numFmtId="0" fontId="5" fillId="0" borderId="2" xfId="0" applyFont="1" applyBorder="1" applyAlignment="1">
      <alignment wrapText="1"/>
    </xf>
    <xf numFmtId="2" fontId="2" fillId="0" borderId="15" xfId="0" applyNumberFormat="1" applyFont="1" applyBorder="1" applyAlignment="1">
      <alignment/>
    </xf>
    <xf numFmtId="0" fontId="8" fillId="0" borderId="8" xfId="0" applyFont="1" applyBorder="1" applyAlignment="1">
      <alignment/>
    </xf>
    <xf numFmtId="4" fontId="2" fillId="0" borderId="8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0" fontId="2" fillId="0" borderId="23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75" zoomScaleNormal="75" workbookViewId="0" topLeftCell="A19">
      <selection activeCell="H47" sqref="H47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38</v>
      </c>
      <c r="L1" s="2"/>
    </row>
    <row r="2" spans="1:12" ht="21.75" customHeight="1">
      <c r="A2" s="2"/>
      <c r="B2" s="2"/>
      <c r="C2" s="1" t="s">
        <v>80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41" t="s">
        <v>72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6"/>
      <c r="G5">
        <v>2110.2</v>
      </c>
      <c r="I5" s="2"/>
      <c r="J5" s="2"/>
      <c r="K5" s="2"/>
      <c r="L5" s="2"/>
    </row>
    <row r="6" spans="1:12" ht="15.75" thickBot="1">
      <c r="A6" s="7"/>
      <c r="B6" s="10"/>
      <c r="C6" s="21"/>
      <c r="D6" s="24"/>
      <c r="E6" s="15" t="s">
        <v>3</v>
      </c>
      <c r="F6" s="15"/>
      <c r="G6" s="15"/>
      <c r="H6" s="15"/>
      <c r="I6" s="16"/>
      <c r="J6" s="22" t="s">
        <v>8</v>
      </c>
      <c r="K6" s="7"/>
      <c r="L6" s="2"/>
    </row>
    <row r="7" spans="1:12" ht="15.75" thickBot="1">
      <c r="A7" s="8"/>
      <c r="B7" s="9"/>
      <c r="C7" s="8"/>
      <c r="D7" s="77" t="s">
        <v>40</v>
      </c>
      <c r="E7" s="78"/>
      <c r="F7" s="73" t="s">
        <v>73</v>
      </c>
      <c r="G7" s="8"/>
      <c r="H7" s="8"/>
      <c r="I7" s="23"/>
      <c r="J7" s="13" t="s">
        <v>44</v>
      </c>
      <c r="K7" s="8"/>
      <c r="L7" s="2"/>
    </row>
    <row r="8" spans="1:12" ht="15">
      <c r="A8" s="8" t="s">
        <v>2</v>
      </c>
      <c r="B8" s="9"/>
      <c r="C8" s="11" t="s">
        <v>13</v>
      </c>
      <c r="D8" s="11"/>
      <c r="E8" s="8"/>
      <c r="F8" s="74"/>
      <c r="G8" s="8" t="s">
        <v>4</v>
      </c>
      <c r="H8" s="8" t="s">
        <v>37</v>
      </c>
      <c r="I8" s="12" t="s">
        <v>6</v>
      </c>
      <c r="J8" s="13" t="s">
        <v>9</v>
      </c>
      <c r="K8" s="8" t="s">
        <v>23</v>
      </c>
      <c r="L8" s="2"/>
    </row>
    <row r="9" spans="1:12" ht="15.75" customHeight="1">
      <c r="A9" s="9"/>
      <c r="B9" s="9"/>
      <c r="C9" s="9"/>
      <c r="D9" s="79" t="s">
        <v>41</v>
      </c>
      <c r="E9" s="81" t="s">
        <v>42</v>
      </c>
      <c r="F9" s="74"/>
      <c r="G9" s="8" t="s">
        <v>5</v>
      </c>
      <c r="H9" s="8" t="s">
        <v>5</v>
      </c>
      <c r="I9" s="12" t="s">
        <v>7</v>
      </c>
      <c r="J9" s="8" t="s">
        <v>10</v>
      </c>
      <c r="K9" s="9"/>
      <c r="L9" s="2"/>
    </row>
    <row r="10" spans="1:12" ht="15.75" customHeight="1" thickBot="1">
      <c r="A10" s="9"/>
      <c r="B10" s="9"/>
      <c r="C10" s="9"/>
      <c r="D10" s="80"/>
      <c r="E10" s="82"/>
      <c r="F10" s="75"/>
      <c r="G10" s="9"/>
      <c r="H10" s="9"/>
      <c r="I10" s="20"/>
      <c r="J10" s="8" t="s">
        <v>11</v>
      </c>
      <c r="K10" s="9"/>
      <c r="L10" s="2"/>
    </row>
    <row r="11" spans="1:12" ht="16.5" thickBot="1">
      <c r="A11" s="42"/>
      <c r="B11" s="43"/>
      <c r="C11" s="43"/>
      <c r="D11" s="43"/>
      <c r="E11" s="43"/>
      <c r="F11" s="43"/>
      <c r="G11" s="43" t="s">
        <v>24</v>
      </c>
      <c r="H11" s="44"/>
      <c r="I11" s="43"/>
      <c r="J11" s="43"/>
      <c r="K11" s="45"/>
      <c r="L11" s="2"/>
    </row>
    <row r="12" spans="1:12" ht="18.75">
      <c r="A12" s="57">
        <v>1</v>
      </c>
      <c r="B12" s="58" t="s">
        <v>14</v>
      </c>
      <c r="C12" s="59" t="s">
        <v>53</v>
      </c>
      <c r="D12" s="60" t="s">
        <v>56</v>
      </c>
      <c r="E12" s="60"/>
      <c r="F12" s="60"/>
      <c r="G12" s="66">
        <f>E12*F12</f>
        <v>0</v>
      </c>
      <c r="H12" s="66">
        <f>G12/G$5</f>
        <v>0</v>
      </c>
      <c r="I12" s="60"/>
      <c r="J12" s="60"/>
      <c r="K12" s="61"/>
      <c r="L12" s="2"/>
    </row>
    <row r="13" spans="1:12" ht="18.75">
      <c r="A13" s="62">
        <v>2</v>
      </c>
      <c r="B13" s="32" t="s">
        <v>27</v>
      </c>
      <c r="C13" s="25" t="s">
        <v>26</v>
      </c>
      <c r="D13" s="3" t="s">
        <v>56</v>
      </c>
      <c r="E13" s="3"/>
      <c r="F13" s="3"/>
      <c r="G13" s="68">
        <f aca="true" t="shared" si="0" ref="G13:G29">E13*F13</f>
        <v>0</v>
      </c>
      <c r="H13" s="68">
        <f aca="true" t="shared" si="1" ref="H13:H29">G13/G$5</f>
        <v>0</v>
      </c>
      <c r="I13" s="3"/>
      <c r="J13" s="3"/>
      <c r="K13" s="3"/>
      <c r="L13" s="2"/>
    </row>
    <row r="14" spans="1:12" ht="18.75">
      <c r="A14" s="62">
        <v>3</v>
      </c>
      <c r="B14" s="32" t="s">
        <v>15</v>
      </c>
      <c r="C14" s="25"/>
      <c r="D14" s="3"/>
      <c r="E14" s="3"/>
      <c r="F14" s="3"/>
      <c r="G14" s="68">
        <f t="shared" si="0"/>
        <v>0</v>
      </c>
      <c r="H14" s="68">
        <f t="shared" si="1"/>
        <v>0</v>
      </c>
      <c r="I14" s="3"/>
      <c r="J14" s="3"/>
      <c r="K14" s="3"/>
      <c r="L14" s="2"/>
    </row>
    <row r="15" spans="1:12" ht="37.5">
      <c r="A15" s="62">
        <v>4</v>
      </c>
      <c r="B15" s="32" t="s">
        <v>16</v>
      </c>
      <c r="C15" s="69" t="s">
        <v>81</v>
      </c>
      <c r="D15" s="70" t="s">
        <v>58</v>
      </c>
      <c r="E15" s="70">
        <v>972.7</v>
      </c>
      <c r="F15" s="70">
        <v>46</v>
      </c>
      <c r="G15" s="68">
        <f t="shared" si="0"/>
        <v>44744.200000000004</v>
      </c>
      <c r="H15" s="68">
        <f t="shared" si="1"/>
        <v>21.203772154298175</v>
      </c>
      <c r="I15" s="3"/>
      <c r="J15" s="3"/>
      <c r="K15" s="3"/>
      <c r="L15" s="2"/>
    </row>
    <row r="16" spans="1:12" ht="18.75">
      <c r="A16" s="71">
        <v>5</v>
      </c>
      <c r="B16" s="32" t="s">
        <v>28</v>
      </c>
      <c r="C16" s="25" t="s">
        <v>69</v>
      </c>
      <c r="D16" s="3" t="s">
        <v>57</v>
      </c>
      <c r="E16" s="3">
        <v>1</v>
      </c>
      <c r="F16" s="3">
        <v>5658.42</v>
      </c>
      <c r="G16" s="68">
        <f t="shared" si="0"/>
        <v>5658.42</v>
      </c>
      <c r="H16" s="68">
        <f t="shared" si="1"/>
        <v>2.681461472846176</v>
      </c>
      <c r="I16" s="3"/>
      <c r="J16" s="3"/>
      <c r="K16" s="3"/>
      <c r="L16" s="2"/>
    </row>
    <row r="17" spans="1:12" ht="18.75">
      <c r="A17" s="71">
        <v>6</v>
      </c>
      <c r="B17" s="76" t="s">
        <v>29</v>
      </c>
      <c r="C17" s="25" t="s">
        <v>70</v>
      </c>
      <c r="D17" s="3" t="s">
        <v>57</v>
      </c>
      <c r="E17" s="63">
        <v>6</v>
      </c>
      <c r="F17" s="63">
        <v>282.95</v>
      </c>
      <c r="G17" s="68">
        <f t="shared" si="0"/>
        <v>1697.6999999999998</v>
      </c>
      <c r="H17" s="68">
        <f t="shared" si="1"/>
        <v>0.8045208984930338</v>
      </c>
      <c r="I17" s="3"/>
      <c r="J17" s="3"/>
      <c r="K17" s="63"/>
      <c r="L17" s="2"/>
    </row>
    <row r="18" spans="1:12" ht="18.75">
      <c r="A18" s="72"/>
      <c r="B18" s="76"/>
      <c r="C18" s="25" t="s">
        <v>71</v>
      </c>
      <c r="D18" s="3" t="s">
        <v>57</v>
      </c>
      <c r="E18" s="63"/>
      <c r="F18" s="63"/>
      <c r="G18" s="68">
        <f t="shared" si="0"/>
        <v>0</v>
      </c>
      <c r="H18" s="68">
        <f t="shared" si="1"/>
        <v>0</v>
      </c>
      <c r="I18" s="3"/>
      <c r="J18" s="3"/>
      <c r="K18" s="63"/>
      <c r="L18" s="2"/>
    </row>
    <row r="19" spans="1:12" ht="18.75">
      <c r="A19" s="72">
        <v>7</v>
      </c>
      <c r="B19" s="32" t="s">
        <v>18</v>
      </c>
      <c r="C19" s="25" t="s">
        <v>68</v>
      </c>
      <c r="D19" s="3" t="s">
        <v>57</v>
      </c>
      <c r="E19" s="3"/>
      <c r="F19" s="3"/>
      <c r="G19" s="68">
        <f t="shared" si="0"/>
        <v>0</v>
      </c>
      <c r="H19" s="68">
        <f t="shared" si="1"/>
        <v>0</v>
      </c>
      <c r="I19" s="3"/>
      <c r="J19" s="3"/>
      <c r="K19" s="3"/>
      <c r="L19" s="2"/>
    </row>
    <row r="20" spans="1:12" ht="18.75">
      <c r="A20" s="62">
        <v>8</v>
      </c>
      <c r="B20" s="32" t="s">
        <v>22</v>
      </c>
      <c r="C20" s="25" t="s">
        <v>65</v>
      </c>
      <c r="D20" s="3" t="s">
        <v>61</v>
      </c>
      <c r="E20" s="3"/>
      <c r="F20" s="3"/>
      <c r="G20" s="68">
        <f t="shared" si="0"/>
        <v>0</v>
      </c>
      <c r="H20" s="68">
        <f t="shared" si="1"/>
        <v>0</v>
      </c>
      <c r="I20" s="3"/>
      <c r="J20" s="3"/>
      <c r="K20" s="3"/>
      <c r="L20" s="2"/>
    </row>
    <row r="21" spans="1:12" ht="18.75">
      <c r="A21" s="62">
        <v>9</v>
      </c>
      <c r="B21" s="32" t="s">
        <v>30</v>
      </c>
      <c r="C21" s="25" t="s">
        <v>54</v>
      </c>
      <c r="D21" s="3" t="s">
        <v>59</v>
      </c>
      <c r="E21" s="3"/>
      <c r="F21" s="3"/>
      <c r="G21" s="68">
        <f t="shared" si="0"/>
        <v>0</v>
      </c>
      <c r="H21" s="68">
        <f t="shared" si="1"/>
        <v>0</v>
      </c>
      <c r="I21" s="3"/>
      <c r="J21" s="3"/>
      <c r="K21" s="3"/>
      <c r="L21" s="2"/>
    </row>
    <row r="22" spans="1:12" ht="18.75">
      <c r="A22" s="62">
        <v>10</v>
      </c>
      <c r="B22" s="32" t="s">
        <v>31</v>
      </c>
      <c r="C22" s="25" t="s">
        <v>76</v>
      </c>
      <c r="D22" s="3" t="s">
        <v>77</v>
      </c>
      <c r="E22" s="3">
        <v>10</v>
      </c>
      <c r="F22" s="3">
        <v>218.22</v>
      </c>
      <c r="G22" s="68">
        <f t="shared" si="0"/>
        <v>2182.2</v>
      </c>
      <c r="H22" s="68">
        <f t="shared" si="1"/>
        <v>1.0341199886266705</v>
      </c>
      <c r="I22" s="3"/>
      <c r="J22" s="3"/>
      <c r="K22" s="3"/>
      <c r="L22" s="2"/>
    </row>
    <row r="23" spans="1:12" ht="18.75">
      <c r="A23" s="62"/>
      <c r="B23" s="32"/>
      <c r="C23" s="25" t="s">
        <v>78</v>
      </c>
      <c r="D23" s="3" t="s">
        <v>77</v>
      </c>
      <c r="E23" s="3">
        <v>5</v>
      </c>
      <c r="F23" s="3">
        <v>319.82</v>
      </c>
      <c r="G23" s="68">
        <f t="shared" si="0"/>
        <v>1599.1</v>
      </c>
      <c r="H23" s="68">
        <f t="shared" si="1"/>
        <v>0.7577954696237323</v>
      </c>
      <c r="I23" s="3"/>
      <c r="J23" s="3"/>
      <c r="K23" s="3"/>
      <c r="L23" s="2"/>
    </row>
    <row r="24" spans="1:12" ht="18.75">
      <c r="A24" s="62"/>
      <c r="B24" s="32"/>
      <c r="C24" s="25" t="s">
        <v>82</v>
      </c>
      <c r="D24" s="3" t="s">
        <v>61</v>
      </c>
      <c r="E24" s="3">
        <v>25</v>
      </c>
      <c r="F24" s="3">
        <v>325.29</v>
      </c>
      <c r="G24" s="68">
        <f t="shared" si="0"/>
        <v>8132.250000000001</v>
      </c>
      <c r="H24" s="68">
        <f t="shared" si="1"/>
        <v>3.8537816320727902</v>
      </c>
      <c r="I24" s="3"/>
      <c r="J24" s="3"/>
      <c r="K24" s="3"/>
      <c r="L24" s="2"/>
    </row>
    <row r="25" spans="1:12" ht="18.75">
      <c r="A25" s="62"/>
      <c r="B25" s="32"/>
      <c r="C25" s="25" t="s">
        <v>62</v>
      </c>
      <c r="D25" s="3" t="s">
        <v>77</v>
      </c>
      <c r="E25" s="3">
        <v>3</v>
      </c>
      <c r="F25" s="3">
        <v>135.35</v>
      </c>
      <c r="G25" s="68">
        <f t="shared" si="0"/>
        <v>406.04999999999995</v>
      </c>
      <c r="H25" s="68">
        <f t="shared" si="1"/>
        <v>0.1924225191924936</v>
      </c>
      <c r="I25" s="3"/>
      <c r="J25" s="3"/>
      <c r="K25" s="3"/>
      <c r="L25" s="2"/>
    </row>
    <row r="26" spans="1:12" ht="18.75">
      <c r="A26" s="62"/>
      <c r="B26" s="32"/>
      <c r="C26" s="25" t="s">
        <v>79</v>
      </c>
      <c r="D26" s="3" t="s">
        <v>77</v>
      </c>
      <c r="E26" s="3">
        <v>4</v>
      </c>
      <c r="F26" s="3">
        <v>85.85</v>
      </c>
      <c r="G26" s="68">
        <f t="shared" si="0"/>
        <v>343.4</v>
      </c>
      <c r="H26" s="68">
        <f t="shared" si="1"/>
        <v>0.16273339019998104</v>
      </c>
      <c r="I26" s="3"/>
      <c r="J26" s="3"/>
      <c r="K26" s="3"/>
      <c r="L26" s="2"/>
    </row>
    <row r="27" spans="1:12" ht="18.75">
      <c r="A27" s="62">
        <v>11</v>
      </c>
      <c r="B27" s="65" t="s">
        <v>19</v>
      </c>
      <c r="C27" s="25" t="s">
        <v>60</v>
      </c>
      <c r="D27" s="3"/>
      <c r="E27" s="3"/>
      <c r="F27" s="3"/>
      <c r="G27" s="68">
        <f t="shared" si="0"/>
        <v>0</v>
      </c>
      <c r="H27" s="68">
        <f t="shared" si="1"/>
        <v>0</v>
      </c>
      <c r="I27" s="3"/>
      <c r="J27" s="3"/>
      <c r="K27" s="3"/>
      <c r="L27" s="2"/>
    </row>
    <row r="28" spans="1:12" ht="18.75">
      <c r="A28" s="62">
        <v>12</v>
      </c>
      <c r="B28" s="32" t="s">
        <v>20</v>
      </c>
      <c r="C28" s="25" t="s">
        <v>50</v>
      </c>
      <c r="D28" s="3"/>
      <c r="E28" s="3"/>
      <c r="F28" s="3"/>
      <c r="G28" s="68">
        <f t="shared" si="0"/>
        <v>0</v>
      </c>
      <c r="H28" s="68">
        <f t="shared" si="1"/>
        <v>0</v>
      </c>
      <c r="I28" s="3"/>
      <c r="J28" s="3"/>
      <c r="K28" s="3"/>
      <c r="L28" s="2"/>
    </row>
    <row r="29" spans="1:12" ht="19.5" thickBot="1">
      <c r="A29" s="46">
        <v>13</v>
      </c>
      <c r="B29" s="47" t="s">
        <v>32</v>
      </c>
      <c r="C29" s="48" t="s">
        <v>55</v>
      </c>
      <c r="D29" s="49"/>
      <c r="E29" s="49"/>
      <c r="F29" s="49"/>
      <c r="G29" s="67">
        <f t="shared" si="0"/>
        <v>0</v>
      </c>
      <c r="H29" s="67">
        <f t="shared" si="1"/>
        <v>0</v>
      </c>
      <c r="I29" s="49"/>
      <c r="J29" s="49"/>
      <c r="K29" s="50"/>
      <c r="L29" s="2"/>
    </row>
    <row r="30" spans="1:12" ht="20.25" thickBot="1">
      <c r="A30" s="35"/>
      <c r="B30" s="36"/>
      <c r="C30" s="37" t="s">
        <v>12</v>
      </c>
      <c r="D30" s="38"/>
      <c r="E30" s="39"/>
      <c r="F30" s="39"/>
      <c r="G30" s="53">
        <f>SUM(G12:G29)</f>
        <v>64763.32</v>
      </c>
      <c r="H30" s="53">
        <f>SUM(H12:H29)</f>
        <v>30.690607525353055</v>
      </c>
      <c r="I30" s="40" t="s">
        <v>74</v>
      </c>
      <c r="J30" s="53">
        <f>H30/12</f>
        <v>2.5575506271127546</v>
      </c>
      <c r="K30" s="16"/>
      <c r="L30" s="2"/>
    </row>
    <row r="31" spans="1:12" ht="20.25" thickBot="1">
      <c r="A31" s="14"/>
      <c r="B31" s="54" t="s">
        <v>75</v>
      </c>
      <c r="C31" s="26"/>
      <c r="D31" s="18"/>
      <c r="E31" s="55">
        <v>125965.951</v>
      </c>
      <c r="F31" s="15"/>
      <c r="G31" s="19" t="s">
        <v>25</v>
      </c>
      <c r="H31" s="17"/>
      <c r="I31" s="15"/>
      <c r="J31" s="15"/>
      <c r="K31" s="16"/>
      <c r="L31" s="2"/>
    </row>
    <row r="32" spans="1:12" ht="18.75">
      <c r="A32" s="57">
        <v>1</v>
      </c>
      <c r="B32" s="58" t="s">
        <v>14</v>
      </c>
      <c r="C32" s="59" t="s">
        <v>51</v>
      </c>
      <c r="D32" s="60"/>
      <c r="E32" s="60"/>
      <c r="F32" s="60"/>
      <c r="G32" s="60">
        <f>E32*F32</f>
        <v>0</v>
      </c>
      <c r="H32" s="60"/>
      <c r="I32" s="60"/>
      <c r="J32" s="60"/>
      <c r="K32" s="61"/>
      <c r="L32" s="2"/>
    </row>
    <row r="33" spans="1:12" ht="18.75">
      <c r="A33" s="62">
        <v>2</v>
      </c>
      <c r="B33" s="32" t="s">
        <v>27</v>
      </c>
      <c r="C33" s="25" t="s">
        <v>71</v>
      </c>
      <c r="D33" s="3"/>
      <c r="E33" s="63"/>
      <c r="F33" s="63"/>
      <c r="G33" s="3">
        <f aca="true" t="shared" si="2" ref="G33:G44">E33*F33</f>
        <v>0</v>
      </c>
      <c r="H33" s="3"/>
      <c r="I33" s="3"/>
      <c r="J33" s="3"/>
      <c r="K33" s="3"/>
      <c r="L33" s="2"/>
    </row>
    <row r="34" spans="1:12" ht="18.75">
      <c r="A34" s="62">
        <v>3</v>
      </c>
      <c r="B34" s="32" t="s">
        <v>16</v>
      </c>
      <c r="C34" s="25" t="s">
        <v>63</v>
      </c>
      <c r="D34" s="3"/>
      <c r="E34" s="3"/>
      <c r="F34" s="3"/>
      <c r="G34" s="3">
        <f t="shared" si="2"/>
        <v>0</v>
      </c>
      <c r="H34" s="3"/>
      <c r="I34" s="3"/>
      <c r="J34" s="3"/>
      <c r="K34" s="3"/>
      <c r="L34" s="2"/>
    </row>
    <row r="35" spans="1:12" ht="18.75">
      <c r="A35" s="62">
        <v>4</v>
      </c>
      <c r="B35" s="32" t="s">
        <v>17</v>
      </c>
      <c r="C35" s="25" t="s">
        <v>52</v>
      </c>
      <c r="D35" s="3"/>
      <c r="E35" s="3"/>
      <c r="F35" s="3"/>
      <c r="G35" s="3">
        <f t="shared" si="2"/>
        <v>0</v>
      </c>
      <c r="H35" s="3"/>
      <c r="I35" s="3"/>
      <c r="J35" s="3"/>
      <c r="K35" s="3"/>
      <c r="L35" s="2"/>
    </row>
    <row r="36" spans="1:12" ht="18.75">
      <c r="A36" s="62">
        <v>5</v>
      </c>
      <c r="B36" s="32" t="s">
        <v>29</v>
      </c>
      <c r="C36" s="25" t="s">
        <v>71</v>
      </c>
      <c r="D36" s="3" t="s">
        <v>57</v>
      </c>
      <c r="E36" s="63">
        <v>4</v>
      </c>
      <c r="F36" s="63">
        <v>25500</v>
      </c>
      <c r="G36" s="68">
        <f t="shared" si="2"/>
        <v>102000</v>
      </c>
      <c r="H36" s="68">
        <f>G36/G$5</f>
        <v>48.33665055444982</v>
      </c>
      <c r="I36" s="3"/>
      <c r="J36" s="3"/>
      <c r="K36" s="3"/>
      <c r="L36" s="2"/>
    </row>
    <row r="37" spans="1:12" ht="18.75">
      <c r="A37" s="62">
        <v>6</v>
      </c>
      <c r="B37" s="32" t="s">
        <v>18</v>
      </c>
      <c r="C37" s="25" t="s">
        <v>33</v>
      </c>
      <c r="D37" s="3"/>
      <c r="E37" s="3"/>
      <c r="F37" s="3"/>
      <c r="G37" s="3">
        <f t="shared" si="2"/>
        <v>0</v>
      </c>
      <c r="H37" s="3"/>
      <c r="I37" s="3"/>
      <c r="J37" s="3"/>
      <c r="K37" s="3"/>
      <c r="L37" s="2"/>
    </row>
    <row r="38" spans="1:12" ht="18.75">
      <c r="A38" s="62">
        <v>7</v>
      </c>
      <c r="B38" s="32" t="s">
        <v>22</v>
      </c>
      <c r="C38" s="25" t="s">
        <v>34</v>
      </c>
      <c r="D38" s="3"/>
      <c r="E38" s="3"/>
      <c r="F38" s="3"/>
      <c r="G38" s="3">
        <f t="shared" si="2"/>
        <v>0</v>
      </c>
      <c r="H38" s="3"/>
      <c r="I38" s="3"/>
      <c r="J38" s="3"/>
      <c r="K38" s="3"/>
      <c r="L38" s="2"/>
    </row>
    <row r="39" spans="1:12" ht="18.75">
      <c r="A39" s="62">
        <v>8</v>
      </c>
      <c r="B39" s="32" t="s">
        <v>45</v>
      </c>
      <c r="C39" s="25" t="s">
        <v>46</v>
      </c>
      <c r="D39" s="3" t="s">
        <v>77</v>
      </c>
      <c r="E39" s="3"/>
      <c r="F39" s="3"/>
      <c r="G39" s="3">
        <f t="shared" si="2"/>
        <v>0</v>
      </c>
      <c r="H39" s="3"/>
      <c r="I39" s="3"/>
      <c r="J39" s="3"/>
      <c r="K39" s="3"/>
      <c r="L39" s="2"/>
    </row>
    <row r="40" spans="1:12" ht="18.75">
      <c r="A40" s="64">
        <v>9</v>
      </c>
      <c r="B40" s="65" t="s">
        <v>39</v>
      </c>
      <c r="C40" s="25" t="s">
        <v>35</v>
      </c>
      <c r="D40" s="3"/>
      <c r="E40" s="3"/>
      <c r="F40" s="3"/>
      <c r="G40" s="3">
        <f t="shared" si="2"/>
        <v>0</v>
      </c>
      <c r="H40" s="3"/>
      <c r="I40" s="3"/>
      <c r="J40" s="3"/>
      <c r="K40" s="3"/>
      <c r="L40" s="2"/>
    </row>
    <row r="41" spans="1:12" ht="18.75">
      <c r="A41" s="64">
        <v>10</v>
      </c>
      <c r="B41" s="32" t="s">
        <v>31</v>
      </c>
      <c r="C41" s="25" t="s">
        <v>36</v>
      </c>
      <c r="D41" s="3"/>
      <c r="E41" s="3"/>
      <c r="F41" s="3"/>
      <c r="G41" s="3">
        <f t="shared" si="2"/>
        <v>0</v>
      </c>
      <c r="H41" s="3"/>
      <c r="I41" s="3"/>
      <c r="J41" s="3"/>
      <c r="K41" s="3"/>
      <c r="L41" s="2"/>
    </row>
    <row r="42" spans="1:12" ht="18.75">
      <c r="A42" s="64">
        <v>11</v>
      </c>
      <c r="B42" s="65" t="s">
        <v>19</v>
      </c>
      <c r="C42" s="25" t="s">
        <v>43</v>
      </c>
      <c r="D42" s="3"/>
      <c r="E42" s="3"/>
      <c r="F42" s="3"/>
      <c r="G42" s="3">
        <f t="shared" si="2"/>
        <v>0</v>
      </c>
      <c r="H42" s="3"/>
      <c r="I42" s="3"/>
      <c r="J42" s="3"/>
      <c r="K42" s="3"/>
      <c r="L42" s="2"/>
    </row>
    <row r="43" spans="1:12" ht="18.75">
      <c r="A43" s="64">
        <v>12</v>
      </c>
      <c r="B43" s="32" t="s">
        <v>20</v>
      </c>
      <c r="C43" s="25" t="s">
        <v>64</v>
      </c>
      <c r="D43" s="3"/>
      <c r="E43" s="3"/>
      <c r="F43" s="3"/>
      <c r="G43" s="3">
        <f t="shared" si="2"/>
        <v>0</v>
      </c>
      <c r="H43" s="3"/>
      <c r="I43" s="3"/>
      <c r="J43" s="3"/>
      <c r="K43" s="3"/>
      <c r="L43" s="2"/>
    </row>
    <row r="44" spans="1:12" ht="38.25" thickBot="1">
      <c r="A44" s="28">
        <v>13</v>
      </c>
      <c r="B44" s="51" t="s">
        <v>21</v>
      </c>
      <c r="C44" s="52" t="s">
        <v>66</v>
      </c>
      <c r="D44" s="4"/>
      <c r="E44" s="5"/>
      <c r="F44" s="5"/>
      <c r="G44" s="49">
        <f t="shared" si="2"/>
        <v>0</v>
      </c>
      <c r="H44" s="5"/>
      <c r="I44" s="5"/>
      <c r="J44" s="5"/>
      <c r="K44" s="27"/>
      <c r="L44" s="2"/>
    </row>
    <row r="45" spans="1:11" ht="20.25" thickBot="1">
      <c r="A45" s="33"/>
      <c r="B45" s="34"/>
      <c r="C45" s="37" t="s">
        <v>12</v>
      </c>
      <c r="D45" s="34"/>
      <c r="E45" s="34"/>
      <c r="F45" s="34"/>
      <c r="G45" s="39">
        <f>SUM(G32:G44)</f>
        <v>102000</v>
      </c>
      <c r="H45" s="53">
        <f>G45/G5</f>
        <v>48.33665055444982</v>
      </c>
      <c r="I45" s="53"/>
      <c r="J45" s="53">
        <f>H45/12</f>
        <v>4.028054212870818</v>
      </c>
      <c r="K45" s="56"/>
    </row>
    <row r="46" spans="3:9" ht="18.75">
      <c r="C46" s="29" t="s">
        <v>47</v>
      </c>
      <c r="I46" t="s">
        <v>67</v>
      </c>
    </row>
    <row r="47" spans="4:9" ht="15">
      <c r="D47" s="30" t="s">
        <v>49</v>
      </c>
      <c r="E47" s="2"/>
      <c r="F47" s="2"/>
      <c r="G47" s="2"/>
      <c r="H47" s="2"/>
      <c r="I47" s="31" t="s">
        <v>48</v>
      </c>
    </row>
    <row r="48" spans="5:10" ht="15">
      <c r="E48" s="2"/>
      <c r="F48" s="2"/>
      <c r="G48" s="2"/>
      <c r="H48" s="2"/>
      <c r="I48" s="2"/>
      <c r="J48" s="2"/>
    </row>
    <row r="49" spans="5:10" ht="15">
      <c r="E49" s="2"/>
      <c r="F49" s="2"/>
      <c r="G49" s="2"/>
      <c r="H49" s="2"/>
      <c r="I49" s="2"/>
      <c r="J49" s="2"/>
    </row>
  </sheetData>
  <mergeCells count="5">
    <mergeCell ref="F7:F10"/>
    <mergeCell ref="B17:B18"/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2009-12-15T09:43:18Z</cp:lastPrinted>
  <dcterms:created xsi:type="dcterms:W3CDTF">1996-10-08T23:32:33Z</dcterms:created>
  <dcterms:modified xsi:type="dcterms:W3CDTF">2010-02-08T09:26:55Z</dcterms:modified>
  <cp:category/>
  <cp:version/>
  <cp:contentType/>
  <cp:contentStatus/>
</cp:coreProperties>
</file>