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'Лист3'!$A$1:$K$62</definedName>
  </definedNames>
  <calcPr fullCalcOnLoad="1"/>
</workbook>
</file>

<file path=xl/sharedStrings.xml><?xml version="1.0" encoding="utf-8"?>
<sst xmlns="http://schemas.openxmlformats.org/spreadsheetml/2006/main" count="139" uniqueCount="100">
  <si>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</si>
  <si>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</si>
  <si>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</si>
  <si>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</si>
  <si>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</si>
  <si>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</si>
  <si>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</si>
  <si>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</si>
  <si>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</si>
  <si>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</si>
  <si>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</si>
  <si>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</si>
  <si>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</si>
  <si>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</si>
  <si>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</si>
  <si>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</si>
  <si>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</si>
  <si>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</si>
  <si>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</si>
  <si>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</si>
  <si>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</si>
  <si>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</si>
  <si>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</si>
  <si>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</si>
  <si>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</si>
  <si>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</si>
  <si>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</si>
  <si>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</si>
  <si>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</si>
  <si>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</si>
  <si>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</si>
  <si>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</si>
  <si>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</si>
  <si>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</si>
  <si>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</si>
  <si>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</si>
  <si>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</si>
  <si>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</si>
  <si>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</si>
  <si>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</si>
  <si>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</si>
  <si>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</si>
  <si>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</si>
  <si>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</si>
  <si>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</si>
  <si>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</si>
  <si>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</si>
  <si>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</si>
  <si>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</si>
  <si>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</si>
  <si>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</si>
  <si>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</si>
  <si>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</si>
  <si>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</si>
  <si>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</si>
  <si>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</si>
  <si>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</si>
  <si>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</si>
  <si>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</si>
  <si>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</si>
  <si>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</si>
  <si>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</si>
  <si>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</si>
  <si>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балконов</t>
  </si>
  <si>
    <t>Ремонт дверей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</si>
  <si>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</si>
  <si>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</si>
  <si>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</si>
  <si>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</si>
  <si>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</si>
  <si>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</si>
  <si>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Покраска балконов (1м2)</t>
  </si>
  <si>
    <t>Косметический ремонт подвалов</t>
  </si>
  <si>
    <t>Установка комплексного прибора учёта тепла и воды</t>
  </si>
  <si>
    <t>Ремонт фасадов.</t>
  </si>
  <si>
    <t>Смена желобов</t>
  </si>
  <si>
    <t>Устройство парковочных карманов</t>
  </si>
  <si>
    <t>Герметизация стыков</t>
  </si>
  <si>
    <t>Ремонт внутрикварт.дороги</t>
  </si>
  <si>
    <t xml:space="preserve">Косметический ремонт лестн.клеток  </t>
  </si>
  <si>
    <t xml:space="preserve">Ремонт ограждений лестн.маршей </t>
  </si>
  <si>
    <t>Ремонт крыльца (укрепление цемент.раствором)</t>
  </si>
  <si>
    <t>Установка нагр.приборов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</si>
  <si>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</si>
  <si>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</si>
  <si>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</si>
  <si>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</si>
  <si>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Удлинение отвода ливневой канализации</t>
  </si>
  <si>
    <t>Устранение неисправностей кровель (шифер)</t>
  </si>
  <si>
    <r>
      <t>Ø</t>
    </r>
    <r>
      <rPr>
        <sz val="11.25"/>
        <rFont val="Arial"/>
        <family val="0"/>
      </rPr>
      <t>15</t>
    </r>
  </si>
  <si>
    <t>м/п</t>
  </si>
  <si>
    <r>
      <t>Ø</t>
    </r>
    <r>
      <rPr>
        <sz val="11.25"/>
        <rFont val="Arial"/>
        <family val="0"/>
      </rPr>
      <t>20</t>
    </r>
  </si>
  <si>
    <t>Ремонт вентил. каналов.(прочистка)</t>
  </si>
  <si>
    <t xml:space="preserve">Ремонт окон.блоков  </t>
  </si>
  <si>
    <t>Стоимость работ на ед. объема</t>
  </si>
  <si>
    <r>
      <t xml:space="preserve">по ул. Бульвар Молодежи, 4, общей площадью </t>
    </r>
    <r>
      <rPr>
        <b/>
        <sz val="16"/>
        <rFont val="Arial"/>
        <family val="2"/>
      </rPr>
      <t>2478,6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</si>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</sst>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8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9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2" fontId="1" fillId="0" borderId="1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7" fillId="2" borderId="11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2" fontId="1" fillId="0" borderId="21" xfId="0" applyNumberFormat="1" applyFont="1" applyBorder="1" applyAlignment="1">
      <alignment/>
    </xf>
    <xf numFmtId="0" fontId="0" fillId="0" borderId="32" xfId="0" applyBorder="1" applyAlignment="1">
      <alignment/>
    </xf>
    <xf numFmtId="0" fontId="7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2" fillId="0" borderId="6" xfId="0" applyFont="1" applyBorder="1" applyAlignment="1">
      <alignment/>
    </xf>
    <xf numFmtId="2" fontId="8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7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8" fillId="0" borderId="21" xfId="0" applyFont="1" applyBorder="1" applyAlignment="1">
      <alignment/>
    </xf>
    <xf numFmtId="0" fontId="5" fillId="0" borderId="32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4"/>
      <c r="D1" s="54"/>
      <c r="E1" s="54"/>
      <c r="F1" s="54"/>
      <c r="G1" s="54"/>
      <c r="H1" s="54"/>
      <c r="I1" s="54" t="s">
        <v>0</v>
      </c>
      <c r="J1" s="54"/>
      <c r="K1" s="54" t="s">
        <v>38</v>
      </c>
      <c r="L1" s="1"/>
    </row>
    <row r="2" spans="1:12" ht="21.75" customHeight="1">
      <c r="A2" s="1"/>
      <c r="B2" s="1"/>
      <c r="C2" s="55" t="s">
        <v>99</v>
      </c>
      <c r="D2" s="55"/>
      <c r="E2" s="54"/>
      <c r="F2" s="54"/>
      <c r="G2" s="54"/>
      <c r="H2" s="54"/>
      <c r="I2" s="54"/>
      <c r="J2" s="56"/>
      <c r="K2" s="54"/>
      <c r="L2" s="1"/>
    </row>
    <row r="3" spans="1:12" ht="19.5" customHeight="1">
      <c r="A3" s="1"/>
      <c r="C3" s="55" t="s">
        <v>1</v>
      </c>
      <c r="D3" s="55"/>
      <c r="E3" s="54"/>
      <c r="F3" s="54"/>
      <c r="G3" s="54"/>
      <c r="H3" s="54"/>
      <c r="I3" s="54"/>
      <c r="J3" s="56"/>
      <c r="K3" s="54"/>
      <c r="L3" s="1"/>
    </row>
    <row r="4" spans="1:12" ht="19.5" customHeight="1">
      <c r="A4" s="1"/>
      <c r="C4" s="55" t="s">
        <v>95</v>
      </c>
      <c r="D4" s="55"/>
      <c r="E4" s="54"/>
      <c r="F4" s="54"/>
      <c r="G4" s="54"/>
      <c r="H4" s="54"/>
      <c r="I4" s="54"/>
      <c r="J4" s="56"/>
      <c r="K4" s="54"/>
      <c r="L4" s="1"/>
    </row>
    <row r="5" spans="1:12" ht="15.75" thickBot="1">
      <c r="A5" s="1"/>
      <c r="B5" s="3"/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101" t="s">
        <v>40</v>
      </c>
      <c r="E7" s="102"/>
      <c r="F7" s="71"/>
      <c r="G7" s="5"/>
      <c r="H7" s="5"/>
      <c r="I7" s="17"/>
      <c r="J7" s="10" t="s">
        <v>44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94</v>
      </c>
      <c r="G8" s="5" t="s">
        <v>4</v>
      </c>
      <c r="H8" s="5" t="s">
        <v>37</v>
      </c>
      <c r="I8" s="9" t="s">
        <v>6</v>
      </c>
      <c r="J8" s="10" t="s">
        <v>9</v>
      </c>
      <c r="K8" s="5" t="s">
        <v>23</v>
      </c>
      <c r="L8" s="1"/>
    </row>
    <row r="9" spans="1:12" ht="15.75" customHeight="1" thickBot="1">
      <c r="A9" s="6"/>
      <c r="B9" s="6"/>
      <c r="C9" s="6"/>
      <c r="D9" s="103" t="s">
        <v>41</v>
      </c>
      <c r="E9" s="105" t="s">
        <v>42</v>
      </c>
      <c r="F9" s="67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104"/>
      <c r="E10" s="106"/>
      <c r="F10" s="67"/>
      <c r="G10" s="6"/>
      <c r="H10" s="72">
        <v>2478.6</v>
      </c>
      <c r="I10" s="14"/>
      <c r="J10" s="5" t="s">
        <v>11</v>
      </c>
      <c r="K10" s="6"/>
      <c r="L10" s="1"/>
    </row>
    <row r="11" spans="1:12" ht="16.5" thickBot="1">
      <c r="A11" s="11"/>
      <c r="B11" s="57"/>
      <c r="C11" s="12"/>
      <c r="D11" s="57"/>
      <c r="E11" s="57"/>
      <c r="F11" s="57"/>
      <c r="G11" s="57" t="s">
        <v>24</v>
      </c>
      <c r="H11" s="68"/>
      <c r="I11" s="57"/>
      <c r="J11" s="57"/>
      <c r="K11" s="69"/>
      <c r="L11" s="1"/>
    </row>
    <row r="12" spans="1:12" ht="18.75">
      <c r="A12" s="37">
        <v>1</v>
      </c>
      <c r="B12" s="39" t="s">
        <v>14</v>
      </c>
      <c r="C12" s="19" t="s">
        <v>54</v>
      </c>
      <c r="D12" s="2" t="s">
        <v>55</v>
      </c>
      <c r="E12" s="2"/>
      <c r="F12" s="2"/>
      <c r="G12" s="73">
        <f>F12*E12</f>
        <v>0</v>
      </c>
      <c r="H12" s="73">
        <f>G12/H$10</f>
        <v>0</v>
      </c>
      <c r="I12" s="2"/>
      <c r="J12" s="2"/>
      <c r="K12" s="2"/>
      <c r="L12" s="1"/>
    </row>
    <row r="13" spans="1:12" ht="18.75">
      <c r="A13" s="58">
        <v>2</v>
      </c>
      <c r="B13" s="39" t="s">
        <v>25</v>
      </c>
      <c r="C13" s="59" t="s">
        <v>77</v>
      </c>
      <c r="D13" s="2" t="s">
        <v>55</v>
      </c>
      <c r="E13" s="65"/>
      <c r="F13" s="65"/>
      <c r="G13" s="73">
        <f>F13*E13</f>
        <v>0</v>
      </c>
      <c r="H13" s="73">
        <f aca="true" t="shared" si="0" ref="H13:H59">G13/H$10</f>
        <v>0</v>
      </c>
      <c r="I13" s="2"/>
      <c r="J13" s="2"/>
      <c r="K13" s="2"/>
      <c r="L13" s="1"/>
    </row>
    <row r="14" spans="1:12" ht="18.75">
      <c r="A14" s="26">
        <v>4</v>
      </c>
      <c r="B14" s="43" t="s">
        <v>15</v>
      </c>
      <c r="C14" s="20" t="s">
        <v>50</v>
      </c>
      <c r="D14" s="2"/>
      <c r="E14" s="65"/>
      <c r="F14" s="65"/>
      <c r="G14" s="73">
        <f aca="true" t="shared" si="1" ref="G14:G41">F14*E14</f>
        <v>0</v>
      </c>
      <c r="H14" s="73">
        <f t="shared" si="0"/>
        <v>0</v>
      </c>
      <c r="I14" s="2"/>
      <c r="J14" s="2"/>
      <c r="K14" s="2"/>
      <c r="L14" s="1"/>
    </row>
    <row r="15" spans="1:12" ht="18.75">
      <c r="A15" s="26">
        <v>5</v>
      </c>
      <c r="B15" s="39" t="s">
        <v>16</v>
      </c>
      <c r="C15" s="20" t="s">
        <v>70</v>
      </c>
      <c r="D15" s="2" t="s">
        <v>55</v>
      </c>
      <c r="E15" s="65">
        <v>20</v>
      </c>
      <c r="F15" s="65">
        <v>655.6</v>
      </c>
      <c r="G15" s="73">
        <f t="shared" si="1"/>
        <v>13112</v>
      </c>
      <c r="H15" s="73">
        <f t="shared" si="0"/>
        <v>5.290083111433874</v>
      </c>
      <c r="I15" s="2"/>
      <c r="J15" s="2"/>
      <c r="K15" s="2"/>
      <c r="L15" s="1"/>
    </row>
    <row r="16" spans="1:12" ht="18.75">
      <c r="A16" s="28"/>
      <c r="B16" s="38"/>
      <c r="C16" s="19" t="s">
        <v>88</v>
      </c>
      <c r="D16" s="2" t="s">
        <v>56</v>
      </c>
      <c r="E16" s="65">
        <v>20</v>
      </c>
      <c r="F16" s="65">
        <v>296.75</v>
      </c>
      <c r="G16" s="73">
        <f t="shared" si="1"/>
        <v>5935</v>
      </c>
      <c r="H16" s="73">
        <f t="shared" si="0"/>
        <v>2.394496893407569</v>
      </c>
      <c r="I16" s="2"/>
      <c r="J16" s="2"/>
      <c r="K16" s="2"/>
      <c r="L16" s="1"/>
    </row>
    <row r="17" spans="1:12" ht="18.75">
      <c r="A17" s="9"/>
      <c r="B17" s="38"/>
      <c r="C17" s="61" t="s">
        <v>75</v>
      </c>
      <c r="D17" s="2" t="s">
        <v>55</v>
      </c>
      <c r="E17" s="65">
        <v>8</v>
      </c>
      <c r="F17" s="65">
        <v>362.3</v>
      </c>
      <c r="G17" s="73">
        <f t="shared" si="1"/>
        <v>2898.4</v>
      </c>
      <c r="H17" s="73">
        <f t="shared" si="0"/>
        <v>1.169369805535383</v>
      </c>
      <c r="I17" s="2"/>
      <c r="J17" s="2"/>
      <c r="K17" s="2"/>
      <c r="L17" s="1"/>
    </row>
    <row r="18" spans="1:12" ht="18.75">
      <c r="A18" s="95">
        <v>6</v>
      </c>
      <c r="B18" s="93" t="s">
        <v>26</v>
      </c>
      <c r="C18" s="61" t="s">
        <v>93</v>
      </c>
      <c r="D18" s="2" t="s">
        <v>57</v>
      </c>
      <c r="E18" s="65"/>
      <c r="F18" s="65"/>
      <c r="G18" s="73">
        <f t="shared" si="1"/>
        <v>0</v>
      </c>
      <c r="H18" s="73">
        <f t="shared" si="0"/>
        <v>0</v>
      </c>
      <c r="I18" s="2"/>
      <c r="J18" s="2"/>
      <c r="K18" s="2"/>
      <c r="L18" s="1"/>
    </row>
    <row r="19" spans="1:12" ht="18.75">
      <c r="A19" s="97"/>
      <c r="B19" s="94"/>
      <c r="C19" s="62" t="s">
        <v>64</v>
      </c>
      <c r="D19" s="2" t="s">
        <v>57</v>
      </c>
      <c r="E19" s="65">
        <v>4</v>
      </c>
      <c r="F19" s="65">
        <v>2310.62</v>
      </c>
      <c r="G19" s="73">
        <f t="shared" si="1"/>
        <v>9242.48</v>
      </c>
      <c r="H19" s="73">
        <f t="shared" si="0"/>
        <v>3.7289114822883884</v>
      </c>
      <c r="I19" s="2"/>
      <c r="J19" s="2"/>
      <c r="K19" s="2"/>
      <c r="L19" s="1"/>
    </row>
    <row r="20" spans="1:12" ht="18.75">
      <c r="A20" s="95">
        <v>7</v>
      </c>
      <c r="B20" s="93" t="s">
        <v>27</v>
      </c>
      <c r="C20" s="63" t="s">
        <v>81</v>
      </c>
      <c r="D20" s="2" t="s">
        <v>57</v>
      </c>
      <c r="E20" s="65"/>
      <c r="F20" s="65"/>
      <c r="G20" s="73">
        <f t="shared" si="1"/>
        <v>0</v>
      </c>
      <c r="H20" s="73">
        <f t="shared" si="0"/>
        <v>0</v>
      </c>
      <c r="I20" s="2"/>
      <c r="J20" s="2"/>
      <c r="K20" s="2"/>
      <c r="L20" s="1"/>
    </row>
    <row r="21" spans="1:12" ht="18.75">
      <c r="A21" s="97"/>
      <c r="B21" s="94"/>
      <c r="C21" s="63" t="s">
        <v>80</v>
      </c>
      <c r="D21" s="2" t="s">
        <v>55</v>
      </c>
      <c r="E21" s="65">
        <v>4</v>
      </c>
      <c r="F21" s="65">
        <v>162</v>
      </c>
      <c r="G21" s="73">
        <f t="shared" si="1"/>
        <v>648</v>
      </c>
      <c r="H21" s="73">
        <f t="shared" si="0"/>
        <v>0.26143790849673204</v>
      </c>
      <c r="I21" s="2"/>
      <c r="J21" s="2"/>
      <c r="K21" s="2"/>
      <c r="L21" s="1"/>
    </row>
    <row r="22" spans="1:12" ht="18.75">
      <c r="A22" s="97"/>
      <c r="B22" s="94"/>
      <c r="C22" s="63" t="s">
        <v>63</v>
      </c>
      <c r="D22" s="2" t="s">
        <v>57</v>
      </c>
      <c r="E22" s="70">
        <v>6</v>
      </c>
      <c r="F22" s="70">
        <v>522.42</v>
      </c>
      <c r="G22" s="73">
        <f t="shared" si="1"/>
        <v>3134.5199999999995</v>
      </c>
      <c r="H22" s="73">
        <f t="shared" si="0"/>
        <v>1.264633260711692</v>
      </c>
      <c r="I22" s="2"/>
      <c r="J22" s="2"/>
      <c r="K22" s="2"/>
      <c r="L22" s="1"/>
    </row>
    <row r="23" spans="1:12" ht="18.75">
      <c r="A23" s="96"/>
      <c r="B23" s="94"/>
      <c r="C23" s="63" t="s">
        <v>71</v>
      </c>
      <c r="D23" s="2" t="s">
        <v>57</v>
      </c>
      <c r="E23" s="65"/>
      <c r="F23" s="65"/>
      <c r="G23" s="73">
        <f t="shared" si="1"/>
        <v>0</v>
      </c>
      <c r="H23" s="73">
        <f t="shared" si="0"/>
        <v>0</v>
      </c>
      <c r="I23" s="2"/>
      <c r="J23" s="2"/>
      <c r="K23" s="2"/>
      <c r="L23" s="1"/>
    </row>
    <row r="24" spans="1:12" ht="18.75">
      <c r="A24" s="9">
        <v>8</v>
      </c>
      <c r="B24" s="39" t="s">
        <v>18</v>
      </c>
      <c r="C24" s="63" t="s">
        <v>79</v>
      </c>
      <c r="D24" s="2" t="s">
        <v>57</v>
      </c>
      <c r="E24" s="75">
        <v>4</v>
      </c>
      <c r="F24" s="75">
        <v>54406.4</v>
      </c>
      <c r="G24" s="73">
        <f t="shared" si="1"/>
        <v>217625.6</v>
      </c>
      <c r="H24" s="73">
        <f t="shared" si="0"/>
        <v>87.80182361010249</v>
      </c>
      <c r="I24" s="2"/>
      <c r="J24" s="2"/>
      <c r="K24" s="2"/>
      <c r="L24" s="1"/>
    </row>
    <row r="25" spans="1:12" ht="18.75">
      <c r="A25" s="64"/>
      <c r="B25" s="38"/>
      <c r="C25" s="63" t="s">
        <v>72</v>
      </c>
      <c r="D25" s="2" t="s">
        <v>56</v>
      </c>
      <c r="E25" s="65">
        <v>140</v>
      </c>
      <c r="F25" s="65">
        <v>27.25</v>
      </c>
      <c r="G25" s="73">
        <f t="shared" si="1"/>
        <v>3815</v>
      </c>
      <c r="H25" s="73">
        <f t="shared" si="0"/>
        <v>1.5391753409182605</v>
      </c>
      <c r="I25" s="2"/>
      <c r="J25" s="2"/>
      <c r="K25" s="2"/>
      <c r="L25" s="1"/>
    </row>
    <row r="26" spans="1:12" ht="18.75">
      <c r="A26" s="60">
        <v>9</v>
      </c>
      <c r="B26" s="39" t="s">
        <v>22</v>
      </c>
      <c r="C26" s="62" t="s">
        <v>58</v>
      </c>
      <c r="D26" s="2" t="s">
        <v>57</v>
      </c>
      <c r="E26" s="65">
        <v>2</v>
      </c>
      <c r="F26" s="65">
        <v>2507.39</v>
      </c>
      <c r="G26" s="73">
        <f t="shared" si="1"/>
        <v>5014.78</v>
      </c>
      <c r="H26" s="73">
        <f t="shared" si="0"/>
        <v>2.0232308561284595</v>
      </c>
      <c r="I26" s="2"/>
      <c r="J26" s="2"/>
      <c r="K26" s="2"/>
      <c r="L26" s="1"/>
    </row>
    <row r="27" spans="1:12" ht="18.75">
      <c r="A27" s="64"/>
      <c r="B27" s="38"/>
      <c r="C27" s="62" t="s">
        <v>59</v>
      </c>
      <c r="D27" s="2" t="s">
        <v>57</v>
      </c>
      <c r="E27" s="65">
        <v>2</v>
      </c>
      <c r="F27" s="65">
        <v>3588.04</v>
      </c>
      <c r="G27" s="73">
        <f t="shared" si="1"/>
        <v>7176.08</v>
      </c>
      <c r="H27" s="73">
        <f t="shared" si="0"/>
        <v>2.89521504074881</v>
      </c>
      <c r="I27" s="2"/>
      <c r="J27" s="2"/>
      <c r="K27" s="2"/>
      <c r="L27" s="1"/>
    </row>
    <row r="28" spans="1:12" ht="18.75">
      <c r="A28" s="9"/>
      <c r="B28" s="38"/>
      <c r="C28" s="62" t="s">
        <v>83</v>
      </c>
      <c r="D28" s="2" t="s">
        <v>57</v>
      </c>
      <c r="E28" s="65">
        <v>2</v>
      </c>
      <c r="F28" s="65">
        <v>2207.39</v>
      </c>
      <c r="G28" s="73">
        <f t="shared" si="1"/>
        <v>4414.78</v>
      </c>
      <c r="H28" s="73">
        <f t="shared" si="0"/>
        <v>1.7811587186314854</v>
      </c>
      <c r="I28" s="2"/>
      <c r="J28" s="2"/>
      <c r="K28" s="2"/>
      <c r="L28" s="1"/>
    </row>
    <row r="29" spans="1:12" ht="18.75">
      <c r="A29" s="9"/>
      <c r="B29" s="38"/>
      <c r="C29" s="62" t="s">
        <v>84</v>
      </c>
      <c r="D29" s="2" t="s">
        <v>57</v>
      </c>
      <c r="E29" s="65">
        <v>10</v>
      </c>
      <c r="F29" s="65">
        <v>259.01</v>
      </c>
      <c r="G29" s="73">
        <f t="shared" si="1"/>
        <v>2590.1</v>
      </c>
      <c r="H29" s="73">
        <f t="shared" si="0"/>
        <v>1.0449850722181877</v>
      </c>
      <c r="I29" s="2"/>
      <c r="J29" s="2"/>
      <c r="K29" s="2"/>
      <c r="L29" s="1"/>
    </row>
    <row r="30" spans="1:12" ht="18.75">
      <c r="A30" s="9"/>
      <c r="B30" s="38"/>
      <c r="C30" s="62" t="s">
        <v>85</v>
      </c>
      <c r="D30" s="2" t="s">
        <v>57</v>
      </c>
      <c r="E30" s="65">
        <v>8</v>
      </c>
      <c r="F30" s="65">
        <v>464.67</v>
      </c>
      <c r="G30" s="73">
        <f t="shared" si="1"/>
        <v>3717.36</v>
      </c>
      <c r="H30" s="73">
        <f t="shared" si="0"/>
        <v>1.4997821350762528</v>
      </c>
      <c r="I30" s="2"/>
      <c r="J30" s="2"/>
      <c r="K30" s="2"/>
      <c r="L30" s="1"/>
    </row>
    <row r="31" spans="1:12" ht="18.75">
      <c r="A31" s="9"/>
      <c r="B31" s="38"/>
      <c r="C31" s="62" t="s">
        <v>86</v>
      </c>
      <c r="D31" s="2" t="s">
        <v>57</v>
      </c>
      <c r="E31" s="65">
        <v>10</v>
      </c>
      <c r="F31" s="65">
        <v>292.86</v>
      </c>
      <c r="G31" s="73">
        <f t="shared" si="1"/>
        <v>2928.6000000000004</v>
      </c>
      <c r="H31" s="73">
        <f t="shared" si="0"/>
        <v>1.1815541031227308</v>
      </c>
      <c r="I31" s="2"/>
      <c r="J31" s="2"/>
      <c r="K31" s="2"/>
      <c r="L31" s="1"/>
    </row>
    <row r="32" spans="1:12" ht="18.75">
      <c r="A32" s="9"/>
      <c r="B32" s="38"/>
      <c r="C32" s="62" t="s">
        <v>65</v>
      </c>
      <c r="D32" s="2"/>
      <c r="E32" s="65"/>
      <c r="F32" s="65"/>
      <c r="G32" s="73">
        <f t="shared" si="1"/>
        <v>0</v>
      </c>
      <c r="H32" s="73">
        <f t="shared" si="0"/>
        <v>0</v>
      </c>
      <c r="I32" s="2"/>
      <c r="J32" s="2"/>
      <c r="K32" s="2"/>
      <c r="L32" s="1"/>
    </row>
    <row r="33" spans="1:12" ht="18.75">
      <c r="A33" s="9"/>
      <c r="B33" s="38"/>
      <c r="C33" s="66" t="s">
        <v>89</v>
      </c>
      <c r="D33" s="2" t="s">
        <v>90</v>
      </c>
      <c r="E33" s="65">
        <v>8</v>
      </c>
      <c r="F33" s="65">
        <v>244.45</v>
      </c>
      <c r="G33" s="73">
        <f t="shared" si="1"/>
        <v>1955.6</v>
      </c>
      <c r="H33" s="73">
        <f t="shared" si="0"/>
        <v>0.7889937868151375</v>
      </c>
      <c r="I33" s="2"/>
      <c r="J33" s="2"/>
      <c r="K33" s="2"/>
      <c r="L33" s="1"/>
    </row>
    <row r="34" spans="1:12" ht="18.75">
      <c r="A34" s="9"/>
      <c r="B34" s="38"/>
      <c r="C34" s="66" t="s">
        <v>91</v>
      </c>
      <c r="D34" s="2" t="s">
        <v>90</v>
      </c>
      <c r="E34" s="65">
        <v>6</v>
      </c>
      <c r="F34" s="65">
        <v>256.29</v>
      </c>
      <c r="G34" s="73">
        <f t="shared" si="1"/>
        <v>1537.7400000000002</v>
      </c>
      <c r="H34" s="73">
        <f t="shared" si="0"/>
        <v>0.6204066811909951</v>
      </c>
      <c r="I34" s="2"/>
      <c r="J34" s="2"/>
      <c r="K34" s="2"/>
      <c r="L34" s="1"/>
    </row>
    <row r="35" spans="1:12" ht="18.75">
      <c r="A35" s="91">
        <v>10</v>
      </c>
      <c r="B35" s="39" t="s">
        <v>28</v>
      </c>
      <c r="C35" s="63" t="s">
        <v>60</v>
      </c>
      <c r="D35" s="2" t="s">
        <v>55</v>
      </c>
      <c r="E35" s="65">
        <v>8</v>
      </c>
      <c r="F35" s="65">
        <v>763.78</v>
      </c>
      <c r="G35" s="73">
        <f t="shared" si="1"/>
        <v>6110.24</v>
      </c>
      <c r="H35" s="73">
        <f t="shared" si="0"/>
        <v>2.465198095699185</v>
      </c>
      <c r="I35" s="2"/>
      <c r="J35" s="2"/>
      <c r="K35" s="2"/>
      <c r="L35" s="1"/>
    </row>
    <row r="36" spans="1:12" ht="18.75">
      <c r="A36" s="92"/>
      <c r="B36" s="41"/>
      <c r="C36" s="62" t="s">
        <v>87</v>
      </c>
      <c r="D36" s="2" t="s">
        <v>55</v>
      </c>
      <c r="E36" s="65">
        <v>2</v>
      </c>
      <c r="F36" s="65">
        <v>763.78</v>
      </c>
      <c r="G36" s="73">
        <f t="shared" si="1"/>
        <v>1527.56</v>
      </c>
      <c r="H36" s="73">
        <f t="shared" si="0"/>
        <v>0.6162995239247963</v>
      </c>
      <c r="I36" s="2"/>
      <c r="J36" s="2"/>
      <c r="K36" s="2"/>
      <c r="L36" s="1"/>
    </row>
    <row r="37" spans="1:12" ht="18.75">
      <c r="A37" s="60">
        <v>11</v>
      </c>
      <c r="B37" s="39" t="s">
        <v>29</v>
      </c>
      <c r="C37" s="63" t="s">
        <v>98</v>
      </c>
      <c r="D37" s="2" t="s">
        <v>57</v>
      </c>
      <c r="E37" s="75"/>
      <c r="F37" s="75"/>
      <c r="G37" s="73">
        <f t="shared" si="1"/>
        <v>0</v>
      </c>
      <c r="H37" s="73">
        <f t="shared" si="0"/>
        <v>0</v>
      </c>
      <c r="I37" s="2"/>
      <c r="J37" s="2"/>
      <c r="K37" s="2"/>
      <c r="L37" s="1"/>
    </row>
    <row r="38" spans="1:12" ht="18.75">
      <c r="A38" s="29">
        <v>12</v>
      </c>
      <c r="B38" s="42" t="s">
        <v>19</v>
      </c>
      <c r="C38" s="22" t="s">
        <v>92</v>
      </c>
      <c r="D38" s="2"/>
      <c r="E38" s="65"/>
      <c r="F38" s="65"/>
      <c r="G38" s="73">
        <f t="shared" si="1"/>
        <v>0</v>
      </c>
      <c r="H38" s="73">
        <f t="shared" si="0"/>
        <v>0</v>
      </c>
      <c r="I38" s="2"/>
      <c r="J38" s="2"/>
      <c r="K38" s="2"/>
      <c r="L38" s="1"/>
    </row>
    <row r="39" spans="1:12" ht="18.75">
      <c r="A39" s="29">
        <v>13</v>
      </c>
      <c r="B39" s="39" t="s">
        <v>20</v>
      </c>
      <c r="C39" s="22" t="s">
        <v>61</v>
      </c>
      <c r="D39" s="2" t="s">
        <v>57</v>
      </c>
      <c r="E39" s="65"/>
      <c r="F39" s="65"/>
      <c r="G39" s="73">
        <f t="shared" si="1"/>
        <v>0</v>
      </c>
      <c r="H39" s="73">
        <f t="shared" si="0"/>
        <v>0</v>
      </c>
      <c r="I39" s="2"/>
      <c r="J39" s="2"/>
      <c r="K39" s="2"/>
      <c r="L39" s="1"/>
    </row>
    <row r="40" spans="1:12" ht="18.75">
      <c r="A40" s="60"/>
      <c r="B40" s="39"/>
      <c r="C40" s="63" t="s">
        <v>82</v>
      </c>
      <c r="D40" s="2" t="s">
        <v>57</v>
      </c>
      <c r="E40" s="65"/>
      <c r="F40" s="65"/>
      <c r="G40" s="73">
        <f t="shared" si="1"/>
        <v>0</v>
      </c>
      <c r="H40" s="73">
        <f t="shared" si="0"/>
        <v>0</v>
      </c>
      <c r="I40" s="2"/>
      <c r="J40" s="2"/>
      <c r="K40" s="2"/>
      <c r="L40" s="1"/>
    </row>
    <row r="41" spans="1:12" ht="19.5" thickBot="1">
      <c r="A41" s="60">
        <v>14</v>
      </c>
      <c r="B41" s="39" t="s">
        <v>30</v>
      </c>
      <c r="C41" s="63" t="s">
        <v>62</v>
      </c>
      <c r="D41" s="2" t="s">
        <v>57</v>
      </c>
      <c r="E41" s="65"/>
      <c r="F41" s="65"/>
      <c r="G41" s="73">
        <f t="shared" si="1"/>
        <v>0</v>
      </c>
      <c r="H41" s="73">
        <f t="shared" si="0"/>
        <v>0</v>
      </c>
      <c r="I41" s="2"/>
      <c r="J41" s="2"/>
      <c r="K41" s="2"/>
      <c r="L41" s="1"/>
    </row>
    <row r="42" spans="1:12" ht="20.25" thickBot="1">
      <c r="A42" s="50"/>
      <c r="B42" s="99"/>
      <c r="C42" s="100" t="s">
        <v>12</v>
      </c>
      <c r="D42" s="98"/>
      <c r="E42" s="81"/>
      <c r="F42" s="81"/>
      <c r="G42" s="82">
        <f>SUM(G12:G41)</f>
        <v>293383.8399999999</v>
      </c>
      <c r="H42" s="82">
        <f t="shared" si="0"/>
        <v>118.36675542645038</v>
      </c>
      <c r="I42" s="83" t="s">
        <v>96</v>
      </c>
      <c r="J42" s="82">
        <f>H42/12</f>
        <v>9.863896285537532</v>
      </c>
      <c r="K42" s="76"/>
      <c r="L42" s="1"/>
    </row>
    <row r="43" spans="1:12" ht="20.25" thickBot="1">
      <c r="A43" s="11"/>
      <c r="B43" s="74" t="s">
        <v>97</v>
      </c>
      <c r="C43" s="23"/>
      <c r="D43" s="86"/>
      <c r="E43" s="87">
        <v>120432.44600000001</v>
      </c>
      <c r="F43" s="88"/>
      <c r="G43" s="89" t="s">
        <v>69</v>
      </c>
      <c r="H43" s="90"/>
      <c r="I43" s="12"/>
      <c r="J43" s="12"/>
      <c r="K43" s="13"/>
      <c r="L43" s="1"/>
    </row>
    <row r="44" spans="1:12" ht="18.75">
      <c r="A44" s="27">
        <v>1</v>
      </c>
      <c r="B44" s="41" t="s">
        <v>14</v>
      </c>
      <c r="C44" s="21" t="s">
        <v>51</v>
      </c>
      <c r="D44" s="84" t="s">
        <v>56</v>
      </c>
      <c r="E44" s="85"/>
      <c r="F44" s="85"/>
      <c r="G44" s="84">
        <f>E44*F44</f>
        <v>0</v>
      </c>
      <c r="H44" s="73">
        <f t="shared" si="0"/>
        <v>0</v>
      </c>
      <c r="I44" s="84"/>
      <c r="J44" s="84"/>
      <c r="K44" s="84"/>
      <c r="L44" s="1"/>
    </row>
    <row r="45" spans="1:12" ht="18.75">
      <c r="A45" s="29">
        <v>2</v>
      </c>
      <c r="B45" s="43" t="s">
        <v>25</v>
      </c>
      <c r="C45" s="22" t="s">
        <v>74</v>
      </c>
      <c r="D45" s="2"/>
      <c r="E45" s="65"/>
      <c r="F45" s="65"/>
      <c r="G45" s="2">
        <f aca="true" t="shared" si="2" ref="G45:G59">E45*F45</f>
        <v>0</v>
      </c>
      <c r="H45" s="73">
        <f t="shared" si="0"/>
        <v>0</v>
      </c>
      <c r="I45" s="2"/>
      <c r="J45" s="2"/>
      <c r="K45" s="2"/>
      <c r="L45" s="1"/>
    </row>
    <row r="46" spans="1:12" ht="18.75">
      <c r="A46" s="29">
        <v>3</v>
      </c>
      <c r="B46" s="43" t="s">
        <v>16</v>
      </c>
      <c r="C46" s="22" t="s">
        <v>32</v>
      </c>
      <c r="D46" s="2"/>
      <c r="E46" s="65"/>
      <c r="F46" s="65"/>
      <c r="G46" s="2">
        <f t="shared" si="2"/>
        <v>0</v>
      </c>
      <c r="H46" s="73">
        <f t="shared" si="0"/>
        <v>0</v>
      </c>
      <c r="I46" s="2"/>
      <c r="J46" s="2"/>
      <c r="K46" s="2"/>
      <c r="L46" s="1"/>
    </row>
    <row r="47" spans="1:12" ht="18.75">
      <c r="A47" s="29">
        <v>4</v>
      </c>
      <c r="B47" s="43" t="s">
        <v>17</v>
      </c>
      <c r="C47" s="20" t="s">
        <v>68</v>
      </c>
      <c r="D47" s="2" t="s">
        <v>56</v>
      </c>
      <c r="E47" s="65"/>
      <c r="F47" s="65"/>
      <c r="G47" s="2">
        <f t="shared" si="2"/>
        <v>0</v>
      </c>
      <c r="H47" s="73">
        <f t="shared" si="0"/>
        <v>0</v>
      </c>
      <c r="I47" s="2"/>
      <c r="J47" s="2"/>
      <c r="K47" s="2"/>
      <c r="L47" s="1"/>
    </row>
    <row r="48" spans="1:12" ht="18.75">
      <c r="A48" s="26">
        <v>5</v>
      </c>
      <c r="B48" s="39" t="s">
        <v>66</v>
      </c>
      <c r="C48" s="20" t="s">
        <v>52</v>
      </c>
      <c r="D48" s="2"/>
      <c r="E48" s="65"/>
      <c r="F48" s="65"/>
      <c r="G48" s="2">
        <f t="shared" si="2"/>
        <v>0</v>
      </c>
      <c r="H48" s="73">
        <f t="shared" si="0"/>
        <v>0</v>
      </c>
      <c r="I48" s="2"/>
      <c r="J48" s="2"/>
      <c r="K48" s="2"/>
      <c r="L48" s="1"/>
    </row>
    <row r="49" spans="1:12" ht="18.75">
      <c r="A49" s="27"/>
      <c r="B49" s="41"/>
      <c r="C49" s="21" t="s">
        <v>31</v>
      </c>
      <c r="D49" s="2" t="s">
        <v>57</v>
      </c>
      <c r="E49" s="65"/>
      <c r="F49" s="65"/>
      <c r="G49" s="2">
        <f t="shared" si="2"/>
        <v>0</v>
      </c>
      <c r="H49" s="73">
        <f t="shared" si="0"/>
        <v>0</v>
      </c>
      <c r="I49" s="2"/>
      <c r="J49" s="2"/>
      <c r="K49" s="2"/>
      <c r="L49" s="1"/>
    </row>
    <row r="50" spans="1:12" ht="18.75">
      <c r="A50" s="29">
        <v>6</v>
      </c>
      <c r="B50" s="43" t="s">
        <v>18</v>
      </c>
      <c r="C50" s="21" t="s">
        <v>67</v>
      </c>
      <c r="D50" s="2"/>
      <c r="E50" s="65"/>
      <c r="F50" s="65"/>
      <c r="G50" s="2">
        <f t="shared" si="2"/>
        <v>0</v>
      </c>
      <c r="H50" s="73">
        <f t="shared" si="0"/>
        <v>0</v>
      </c>
      <c r="I50" s="2"/>
      <c r="J50" s="2"/>
      <c r="K50" s="2"/>
      <c r="L50" s="1"/>
    </row>
    <row r="51" spans="1:12" ht="18.75">
      <c r="A51" s="29">
        <v>7</v>
      </c>
      <c r="B51" s="43" t="s">
        <v>22</v>
      </c>
      <c r="C51" s="24" t="s">
        <v>33</v>
      </c>
      <c r="D51" s="2"/>
      <c r="E51" s="65"/>
      <c r="F51" s="65"/>
      <c r="G51" s="2">
        <f t="shared" si="2"/>
        <v>0</v>
      </c>
      <c r="H51" s="73">
        <f t="shared" si="0"/>
        <v>0</v>
      </c>
      <c r="I51" s="2"/>
      <c r="J51" s="2"/>
      <c r="K51" s="2"/>
      <c r="L51" s="1"/>
    </row>
    <row r="52" spans="1:12" ht="18.75">
      <c r="A52" s="29">
        <v>8</v>
      </c>
      <c r="B52" s="39" t="s">
        <v>46</v>
      </c>
      <c r="C52" s="22" t="s">
        <v>73</v>
      </c>
      <c r="D52" s="2" t="s">
        <v>57</v>
      </c>
      <c r="E52" s="65">
        <v>1</v>
      </c>
      <c r="F52" s="65">
        <v>160000</v>
      </c>
      <c r="G52" s="2">
        <f t="shared" si="2"/>
        <v>160000</v>
      </c>
      <c r="H52" s="73">
        <f t="shared" si="0"/>
        <v>64.5525699991931</v>
      </c>
      <c r="I52" s="2"/>
      <c r="J52" s="2"/>
      <c r="K52" s="2"/>
      <c r="L52" s="1"/>
    </row>
    <row r="53" spans="1:12" ht="18.75">
      <c r="A53" s="30">
        <v>9</v>
      </c>
      <c r="B53" s="44" t="s">
        <v>39</v>
      </c>
      <c r="C53" s="24" t="s">
        <v>34</v>
      </c>
      <c r="D53" s="2"/>
      <c r="E53" s="65"/>
      <c r="F53" s="65"/>
      <c r="G53" s="2">
        <f t="shared" si="2"/>
        <v>0</v>
      </c>
      <c r="H53" s="73">
        <f t="shared" si="0"/>
        <v>0</v>
      </c>
      <c r="I53" s="2"/>
      <c r="J53" s="2"/>
      <c r="K53" s="2"/>
      <c r="L53" s="1"/>
    </row>
    <row r="54" spans="1:12" ht="18.75">
      <c r="A54" s="31">
        <v>10</v>
      </c>
      <c r="B54" s="40" t="s">
        <v>29</v>
      </c>
      <c r="C54" s="20" t="s">
        <v>35</v>
      </c>
      <c r="D54" s="2"/>
      <c r="E54" s="65">
        <v>1</v>
      </c>
      <c r="F54" s="65">
        <v>948148</v>
      </c>
      <c r="G54" s="2">
        <f t="shared" si="2"/>
        <v>948148</v>
      </c>
      <c r="H54" s="73">
        <f t="shared" si="0"/>
        <v>382.53368837246836</v>
      </c>
      <c r="I54" s="2"/>
      <c r="J54" s="2"/>
      <c r="K54" s="2"/>
      <c r="L54" s="1"/>
    </row>
    <row r="55" spans="1:12" ht="18.75">
      <c r="A55" s="32"/>
      <c r="B55" s="45"/>
      <c r="C55" s="21" t="s">
        <v>36</v>
      </c>
      <c r="D55" s="2"/>
      <c r="E55" s="65"/>
      <c r="F55" s="65"/>
      <c r="G55" s="2">
        <f t="shared" si="2"/>
        <v>0</v>
      </c>
      <c r="H55" s="73">
        <f t="shared" si="0"/>
        <v>0</v>
      </c>
      <c r="I55" s="2"/>
      <c r="J55" s="2"/>
      <c r="K55" s="2"/>
      <c r="L55" s="1"/>
    </row>
    <row r="56" spans="1:12" ht="18.75">
      <c r="A56" s="33">
        <v>11</v>
      </c>
      <c r="B56" s="42" t="s">
        <v>19</v>
      </c>
      <c r="C56" s="22" t="s">
        <v>43</v>
      </c>
      <c r="D56" s="2"/>
      <c r="E56" s="65"/>
      <c r="F56" s="65"/>
      <c r="G56" s="2">
        <f t="shared" si="2"/>
        <v>0</v>
      </c>
      <c r="H56" s="73">
        <f t="shared" si="0"/>
        <v>0</v>
      </c>
      <c r="I56" s="2"/>
      <c r="J56" s="2"/>
      <c r="K56" s="2"/>
      <c r="L56" s="1"/>
    </row>
    <row r="57" spans="1:12" ht="18.75">
      <c r="A57" s="26">
        <v>12</v>
      </c>
      <c r="B57" s="46" t="s">
        <v>21</v>
      </c>
      <c r="C57" s="25" t="s">
        <v>76</v>
      </c>
      <c r="D57" s="2" t="s">
        <v>56</v>
      </c>
      <c r="E57" s="65">
        <v>60</v>
      </c>
      <c r="F57" s="65">
        <v>3289</v>
      </c>
      <c r="G57" s="2">
        <f t="shared" si="2"/>
        <v>197340</v>
      </c>
      <c r="H57" s="73">
        <f t="shared" si="0"/>
        <v>79.61752602275479</v>
      </c>
      <c r="I57" s="2"/>
      <c r="J57" s="2"/>
      <c r="K57" s="2"/>
      <c r="L57" s="1"/>
    </row>
    <row r="58" spans="1:12" ht="18.75" customHeight="1">
      <c r="A58" s="28"/>
      <c r="B58" s="47"/>
      <c r="C58" s="25" t="s">
        <v>45</v>
      </c>
      <c r="D58" s="2"/>
      <c r="E58" s="65"/>
      <c r="F58" s="65"/>
      <c r="G58" s="2">
        <f t="shared" si="2"/>
        <v>0</v>
      </c>
      <c r="H58" s="73">
        <f t="shared" si="0"/>
        <v>0</v>
      </c>
      <c r="I58" s="2"/>
      <c r="J58" s="2"/>
      <c r="K58" s="2"/>
      <c r="L58" s="1"/>
    </row>
    <row r="59" spans="1:12" ht="20.25" customHeight="1" thickBot="1">
      <c r="A59" s="28"/>
      <c r="B59" s="47"/>
      <c r="C59" s="25" t="s">
        <v>78</v>
      </c>
      <c r="D59" s="76" t="s">
        <v>56</v>
      </c>
      <c r="E59" s="77">
        <v>50</v>
      </c>
      <c r="F59" s="77">
        <v>3289</v>
      </c>
      <c r="G59" s="76">
        <f t="shared" si="2"/>
        <v>164450</v>
      </c>
      <c r="H59" s="73">
        <f t="shared" si="0"/>
        <v>66.34793835229566</v>
      </c>
      <c r="I59" s="76"/>
      <c r="J59" s="76"/>
      <c r="K59" s="76"/>
      <c r="L59" s="1"/>
    </row>
    <row r="60" spans="1:11" ht="20.25" thickBot="1">
      <c r="A60" s="48"/>
      <c r="B60" s="49"/>
      <c r="C60" s="51" t="s">
        <v>12</v>
      </c>
      <c r="D60" s="49"/>
      <c r="E60" s="49"/>
      <c r="F60" s="49"/>
      <c r="G60" s="78">
        <f>SUM(G44:G59)</f>
        <v>1469938</v>
      </c>
      <c r="H60" s="79">
        <f>G60/H10</f>
        <v>593.0517227467119</v>
      </c>
      <c r="I60" s="83" t="s">
        <v>96</v>
      </c>
      <c r="J60" s="82">
        <f>H60/12</f>
        <v>49.42097689555933</v>
      </c>
      <c r="K60" s="80"/>
    </row>
    <row r="61" spans="3:10" ht="18.75">
      <c r="C61" s="34" t="s">
        <v>53</v>
      </c>
      <c r="D61" s="52"/>
      <c r="E61" s="52"/>
      <c r="F61" s="52"/>
      <c r="G61" s="52"/>
      <c r="H61" s="53"/>
      <c r="I61" s="52" t="s">
        <v>48</v>
      </c>
      <c r="J61" s="52"/>
    </row>
    <row r="62" spans="4:9" ht="15">
      <c r="D62" s="35" t="s">
        <v>49</v>
      </c>
      <c r="E62" s="1"/>
      <c r="F62" s="1"/>
      <c r="G62" s="1"/>
      <c r="H62" s="1"/>
      <c r="I62" s="36" t="s">
        <v>47</v>
      </c>
    </row>
    <row r="63" spans="5:10" ht="15">
      <c r="E63" s="1"/>
      <c r="F63" s="1"/>
      <c r="G63" s="1"/>
      <c r="H63" s="1"/>
      <c r="I63" s="1"/>
      <c r="J63" s="1"/>
    </row>
    <row r="64" spans="5:10" ht="15">
      <c r="E64" s="1"/>
      <c r="F64" s="1"/>
      <c r="G64" s="1"/>
      <c r="H64" s="1"/>
      <c r="I64" s="1"/>
      <c r="J64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2009-09-01T05:03:40Z</cp:lastPrinted>
  <dcterms:created xsi:type="dcterms:W3CDTF">1996-10-08T23:32:33Z</dcterms:created>
  <dcterms:modified xsi:type="dcterms:W3CDTF">2010-01-21T08:21:22Z</dcterms:modified>
  <cp:category/>
  <cp:version/>
  <cp:contentType/>
  <cp:contentStatus/>
</cp:coreProperties>
</file>