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'Лист3'!$A$1:$K$63</definedName>
  </definedNames>
  <calcPr fullCalcOnLoad="1"/>
</workbook>
</file>

<file path=xl/sharedStrings.xml><?xml version="1.0" encoding="utf-8"?>
<sst xmlns="http://schemas.openxmlformats.org/spreadsheetml/2006/main" count="143" uniqueCount="101">
  <si>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</si>
  <si>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</si>
  <si>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</si>
  <si>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</si>
  <si>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</si>
  <si>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</si>
  <si>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</si>
  <si>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</si>
  <si>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</si>
  <si>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</si>
  <si>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</si>
  <si>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</si>
  <si>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</si>
  <si>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</si>
  <si>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</si>
  <si>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</si>
  <si>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</si>
  <si>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</si>
  <si>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</si>
  <si>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</si>
  <si>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</si>
  <si>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</si>
  <si>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</si>
  <si>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</si>
  <si>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</si>
  <si>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</si>
  <si>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</si>
  <si>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</si>
  <si>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</si>
  <si>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</si>
  <si>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</si>
  <si>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</si>
  <si>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</si>
  <si>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</si>
  <si>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</si>
  <si>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</si>
  <si>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</si>
  <si>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</si>
  <si>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</si>
  <si>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</si>
  <si>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</si>
  <si>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</si>
  <si>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</si>
  <si>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</si>
  <si>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</si>
  <si>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</si>
  <si>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</si>
  <si>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</si>
  <si>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</si>
  <si>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</si>
  <si>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</si>
  <si>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</si>
  <si>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</si>
  <si>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</si>
  <si>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</si>
  <si>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</si>
  <si>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</si>
  <si>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</si>
  <si>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</si>
  <si>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</si>
  <si>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</si>
  <si>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</si>
  <si>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</si>
  <si>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</si>
  <si>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</si>
  <si>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</si>
  <si>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</si>
  <si>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</si>
  <si>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</si>
  <si>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</si>
  <si>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</si>
  <si>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</si>
  <si>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</si>
  <si>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</si>
  <si>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</si>
  <si>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</si>
  <si>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</si>
  <si>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</si>
  <si>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</si>
  <si>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</si>
  <si>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</si>
  <si>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</si>
  <si>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</si>
  <si>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</si>
  <si>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</si>
  <si>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</si>
  <si>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</si>
  <si>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</si>
  <si>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</si>
  <si>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</si>
  <si>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 xml:space="preserve">Ремонт окон.блоков  </t>
  </si>
  <si>
    <t>Устранение неисправностей кровель (шифер)</t>
  </si>
  <si>
    <t>Стоимость работ на ед.объема</t>
  </si>
  <si>
    <r>
      <t xml:space="preserve">по ул. Героев труда,9, общей площадью </t>
    </r>
    <r>
      <rPr>
        <b/>
        <sz val="16"/>
        <rFont val="Arial"/>
        <family val="2"/>
      </rPr>
      <t>1641,4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</si>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</sst>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2" fontId="1" fillId="0" borderId="27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27" xfId="0" applyFont="1" applyBorder="1" applyAlignment="1">
      <alignment/>
    </xf>
    <xf numFmtId="4" fontId="16" fillId="0" borderId="27" xfId="18" applyNumberFormat="1" applyFont="1" applyFill="1" applyBorder="1" applyAlignment="1">
      <alignment wrapText="1"/>
      <protection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0" fillId="0" borderId="3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3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7" fillId="0" borderId="5" xfId="0" applyFont="1" applyFill="1" applyBorder="1" applyAlignment="1">
      <alignment/>
    </xf>
    <xf numFmtId="2" fontId="1" fillId="0" borderId="4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workbookViewId="0" topLeftCell="A34">
      <selection activeCell="E45" sqref="E4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2"/>
      <c r="D1" s="62"/>
      <c r="E1" s="62"/>
      <c r="F1" s="62"/>
      <c r="G1" s="62"/>
      <c r="H1" s="62"/>
      <c r="I1" s="62" t="s">
        <v>0</v>
      </c>
      <c r="J1" s="62"/>
      <c r="K1" s="62" t="s">
        <v>36</v>
      </c>
      <c r="L1" s="1"/>
    </row>
    <row r="2" spans="1:12" ht="21.75" customHeight="1">
      <c r="A2" s="1"/>
      <c r="B2" s="1"/>
      <c r="C2" s="63" t="s">
        <v>98</v>
      </c>
      <c r="D2" s="63"/>
      <c r="E2" s="62"/>
      <c r="F2" s="62"/>
      <c r="G2" s="62"/>
      <c r="H2" s="62"/>
      <c r="I2" s="62"/>
      <c r="J2" s="64"/>
      <c r="K2" s="62"/>
      <c r="L2" s="1"/>
    </row>
    <row r="3" spans="1:12" ht="19.5" customHeight="1">
      <c r="A3" s="1"/>
      <c r="C3" s="63" t="s">
        <v>1</v>
      </c>
      <c r="D3" s="63"/>
      <c r="E3" s="62"/>
      <c r="F3" s="62"/>
      <c r="G3" s="62"/>
      <c r="H3" s="62"/>
      <c r="I3" s="62"/>
      <c r="J3" s="64"/>
      <c r="K3" s="62"/>
      <c r="L3" s="1"/>
    </row>
    <row r="4" spans="1:12" ht="19.5" customHeight="1">
      <c r="A4" s="1"/>
      <c r="C4" s="63" t="s">
        <v>93</v>
      </c>
      <c r="D4" s="63"/>
      <c r="E4" s="62"/>
      <c r="F4" s="62"/>
      <c r="G4" s="62"/>
      <c r="H4" s="62"/>
      <c r="I4" s="62"/>
      <c r="J4" s="64"/>
      <c r="K4" s="62"/>
      <c r="L4" s="1"/>
    </row>
    <row r="5" spans="1:12" ht="15.75" thickBot="1">
      <c r="A5" s="1"/>
      <c r="B5" s="7"/>
      <c r="I5" s="1"/>
      <c r="J5" s="1"/>
      <c r="K5" s="1"/>
      <c r="L5" s="1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1"/>
    </row>
    <row r="7" spans="1:12" ht="15.75" thickBot="1">
      <c r="A7" s="9"/>
      <c r="B7" s="10"/>
      <c r="C7" s="9"/>
      <c r="D7" s="103" t="s">
        <v>38</v>
      </c>
      <c r="E7" s="104"/>
      <c r="F7" s="75"/>
      <c r="G7" s="9"/>
      <c r="H7" s="9"/>
      <c r="I7" s="26"/>
      <c r="J7" s="14" t="s">
        <v>42</v>
      </c>
      <c r="K7" s="9"/>
      <c r="L7" s="1"/>
    </row>
    <row r="8" spans="1:12" ht="15">
      <c r="A8" s="9" t="s">
        <v>2</v>
      </c>
      <c r="B8" s="10"/>
      <c r="C8" s="12" t="s">
        <v>13</v>
      </c>
      <c r="D8" s="12"/>
      <c r="E8" s="9"/>
      <c r="F8" s="9" t="s">
        <v>92</v>
      </c>
      <c r="G8" s="9" t="s">
        <v>4</v>
      </c>
      <c r="H8" s="9" t="s">
        <v>35</v>
      </c>
      <c r="I8" s="13" t="s">
        <v>6</v>
      </c>
      <c r="J8" s="14" t="s">
        <v>9</v>
      </c>
      <c r="K8" s="9" t="s">
        <v>23</v>
      </c>
      <c r="L8" s="1"/>
    </row>
    <row r="9" spans="1:12" ht="15.75" customHeight="1">
      <c r="A9" s="10"/>
      <c r="B9" s="10"/>
      <c r="C9" s="10"/>
      <c r="D9" s="105" t="s">
        <v>39</v>
      </c>
      <c r="E9" s="107" t="s">
        <v>40</v>
      </c>
      <c r="F9" s="74"/>
      <c r="G9" s="9" t="s">
        <v>5</v>
      </c>
      <c r="H9" s="9" t="s">
        <v>5</v>
      </c>
      <c r="I9" s="13" t="s">
        <v>7</v>
      </c>
      <c r="J9" s="9" t="s">
        <v>10</v>
      </c>
      <c r="K9" s="10"/>
      <c r="L9" s="1"/>
    </row>
    <row r="10" spans="1:12" ht="15.75" customHeight="1" thickBot="1">
      <c r="A10" s="10"/>
      <c r="B10" s="10"/>
      <c r="C10" s="10"/>
      <c r="D10" s="106"/>
      <c r="E10" s="108"/>
      <c r="F10" s="74"/>
      <c r="G10" s="10"/>
      <c r="H10" s="10">
        <v>1641.4</v>
      </c>
      <c r="I10" s="23"/>
      <c r="J10" s="9" t="s">
        <v>11</v>
      </c>
      <c r="K10" s="10"/>
      <c r="L10" s="1"/>
    </row>
    <row r="11" spans="1:12" ht="15.75">
      <c r="A11" s="83"/>
      <c r="B11" s="65"/>
      <c r="C11" s="65"/>
      <c r="D11" s="65"/>
      <c r="E11" s="65"/>
      <c r="F11" s="65"/>
      <c r="G11" s="65" t="s">
        <v>24</v>
      </c>
      <c r="H11" s="84"/>
      <c r="I11" s="65"/>
      <c r="J11" s="65"/>
      <c r="K11" s="81"/>
      <c r="L11" s="1"/>
    </row>
    <row r="12" spans="1:12" ht="18.75">
      <c r="A12" s="85">
        <v>1</v>
      </c>
      <c r="B12" s="52" t="s">
        <v>14</v>
      </c>
      <c r="C12" s="30" t="s">
        <v>50</v>
      </c>
      <c r="D12" s="2" t="s">
        <v>51</v>
      </c>
      <c r="E12" s="86">
        <v>90</v>
      </c>
      <c r="F12" s="86">
        <v>40.43</v>
      </c>
      <c r="G12" s="87">
        <f>F12*E12</f>
        <v>3638.7</v>
      </c>
      <c r="H12" s="87">
        <f>G12/H$10</f>
        <v>2.216827098818082</v>
      </c>
      <c r="I12" s="2"/>
      <c r="J12" s="2"/>
      <c r="K12" s="2"/>
      <c r="L12" s="1"/>
    </row>
    <row r="13" spans="1:12" ht="18.75">
      <c r="A13" s="85">
        <v>2</v>
      </c>
      <c r="B13" s="52" t="s">
        <v>25</v>
      </c>
      <c r="C13" s="30" t="s">
        <v>74</v>
      </c>
      <c r="D13" s="2" t="s">
        <v>51</v>
      </c>
      <c r="E13" s="70">
        <v>8</v>
      </c>
      <c r="F13" s="70">
        <v>260</v>
      </c>
      <c r="G13" s="87">
        <f>F13*E13</f>
        <v>2080</v>
      </c>
      <c r="H13" s="87">
        <f aca="true" t="shared" si="0" ref="H13:H60">G13/H$10</f>
        <v>1.267210917509443</v>
      </c>
      <c r="I13" s="2"/>
      <c r="J13" s="2"/>
      <c r="K13" s="2"/>
      <c r="L13" s="1"/>
    </row>
    <row r="14" spans="1:12" ht="18.75">
      <c r="A14" s="88">
        <v>4</v>
      </c>
      <c r="B14" s="48" t="s">
        <v>15</v>
      </c>
      <c r="C14" s="30" t="s">
        <v>47</v>
      </c>
      <c r="D14" s="2"/>
      <c r="E14" s="70"/>
      <c r="F14" s="70"/>
      <c r="G14" s="87">
        <f aca="true" t="shared" si="1" ref="G14:G46">F14*E14</f>
        <v>0</v>
      </c>
      <c r="H14" s="87">
        <f t="shared" si="0"/>
        <v>0</v>
      </c>
      <c r="I14" s="2"/>
      <c r="J14" s="2"/>
      <c r="K14" s="2"/>
      <c r="L14" s="1"/>
    </row>
    <row r="15" spans="1:12" ht="18.75">
      <c r="A15" s="91">
        <v>5</v>
      </c>
      <c r="B15" s="48" t="s">
        <v>16</v>
      </c>
      <c r="C15" s="94" t="s">
        <v>66</v>
      </c>
      <c r="D15" s="2" t="s">
        <v>51</v>
      </c>
      <c r="E15" s="70">
        <v>10</v>
      </c>
      <c r="F15" s="70">
        <v>655.6</v>
      </c>
      <c r="G15" s="87">
        <f t="shared" si="1"/>
        <v>6556</v>
      </c>
      <c r="H15" s="87">
        <f t="shared" si="0"/>
        <v>3.994151334226879</v>
      </c>
      <c r="I15" s="2"/>
      <c r="J15" s="2"/>
      <c r="K15" s="2"/>
      <c r="L15" s="1"/>
    </row>
    <row r="16" spans="1:12" ht="18.75">
      <c r="A16" s="92"/>
      <c r="B16" s="95"/>
      <c r="C16" s="94" t="s">
        <v>91</v>
      </c>
      <c r="D16" s="2" t="s">
        <v>52</v>
      </c>
      <c r="E16" s="70">
        <v>20</v>
      </c>
      <c r="F16" s="70">
        <v>296.75</v>
      </c>
      <c r="G16" s="87">
        <f t="shared" si="1"/>
        <v>5935</v>
      </c>
      <c r="H16" s="87">
        <f t="shared" si="0"/>
        <v>3.6158157670281463</v>
      </c>
      <c r="I16" s="2"/>
      <c r="J16" s="2"/>
      <c r="K16" s="2"/>
      <c r="L16" s="1"/>
    </row>
    <row r="17" spans="1:12" ht="18.75">
      <c r="A17" s="92"/>
      <c r="B17" s="95"/>
      <c r="C17" s="94" t="s">
        <v>67</v>
      </c>
      <c r="D17" s="2" t="s">
        <v>51</v>
      </c>
      <c r="E17" s="70">
        <v>2</v>
      </c>
      <c r="F17" s="70">
        <v>162.59</v>
      </c>
      <c r="G17" s="87">
        <f t="shared" si="1"/>
        <v>325.18</v>
      </c>
      <c r="H17" s="87">
        <f t="shared" si="0"/>
        <v>0.19811136834409648</v>
      </c>
      <c r="I17" s="2"/>
      <c r="J17" s="2"/>
      <c r="K17" s="2"/>
      <c r="L17" s="1"/>
    </row>
    <row r="18" spans="1:12" ht="18.75">
      <c r="A18" s="92"/>
      <c r="B18" s="95"/>
      <c r="C18" s="94" t="s">
        <v>72</v>
      </c>
      <c r="D18" s="2" t="s">
        <v>51</v>
      </c>
      <c r="E18" s="70">
        <v>2</v>
      </c>
      <c r="F18" s="70">
        <v>362.32</v>
      </c>
      <c r="G18" s="87">
        <f t="shared" si="1"/>
        <v>724.64</v>
      </c>
      <c r="H18" s="87">
        <f t="shared" si="0"/>
        <v>0.4414767881077129</v>
      </c>
      <c r="I18" s="2"/>
      <c r="J18" s="2"/>
      <c r="K18" s="2"/>
      <c r="L18" s="1"/>
    </row>
    <row r="19" spans="1:12" ht="37.5">
      <c r="A19" s="92"/>
      <c r="B19" s="95"/>
      <c r="C19" s="96" t="s">
        <v>99</v>
      </c>
      <c r="D19" s="97" t="s">
        <v>52</v>
      </c>
      <c r="E19" s="98">
        <v>525.3</v>
      </c>
      <c r="F19" s="98">
        <v>46</v>
      </c>
      <c r="G19" s="87">
        <f t="shared" si="1"/>
        <v>24163.8</v>
      </c>
      <c r="H19" s="87">
        <f t="shared" si="0"/>
        <v>14.721457292555135</v>
      </c>
      <c r="I19" s="2"/>
      <c r="J19" s="2"/>
      <c r="K19" s="2"/>
      <c r="L19" s="1"/>
    </row>
    <row r="20" spans="1:12" ht="18.75">
      <c r="A20" s="91">
        <v>6</v>
      </c>
      <c r="B20" s="48" t="s">
        <v>26</v>
      </c>
      <c r="C20" s="94" t="s">
        <v>90</v>
      </c>
      <c r="D20" s="2" t="s">
        <v>53</v>
      </c>
      <c r="E20" s="70">
        <v>2</v>
      </c>
      <c r="F20" s="70">
        <v>2133.24</v>
      </c>
      <c r="G20" s="87">
        <f t="shared" si="1"/>
        <v>4266.48</v>
      </c>
      <c r="H20" s="87">
        <f t="shared" si="0"/>
        <v>2.5992932862190807</v>
      </c>
      <c r="I20" s="2"/>
      <c r="J20" s="2"/>
      <c r="K20" s="2"/>
      <c r="L20" s="1"/>
    </row>
    <row r="21" spans="1:12" ht="18.75">
      <c r="A21" s="92"/>
      <c r="B21" s="95"/>
      <c r="C21" s="94" t="s">
        <v>60</v>
      </c>
      <c r="D21" s="2" t="s">
        <v>53</v>
      </c>
      <c r="E21" s="70">
        <v>2</v>
      </c>
      <c r="F21" s="70">
        <v>2310.62</v>
      </c>
      <c r="G21" s="87">
        <f t="shared" si="1"/>
        <v>4621.24</v>
      </c>
      <c r="H21" s="87">
        <f t="shared" si="0"/>
        <v>2.815425855976605</v>
      </c>
      <c r="I21" s="2"/>
      <c r="J21" s="2"/>
      <c r="K21" s="2"/>
      <c r="L21" s="1"/>
    </row>
    <row r="22" spans="1:12" ht="18.75">
      <c r="A22" s="88">
        <v>7</v>
      </c>
      <c r="B22" s="48" t="s">
        <v>27</v>
      </c>
      <c r="C22" s="94" t="s">
        <v>80</v>
      </c>
      <c r="D22" s="2" t="s">
        <v>53</v>
      </c>
      <c r="E22" s="70"/>
      <c r="F22" s="70"/>
      <c r="G22" s="87">
        <f t="shared" si="1"/>
        <v>0</v>
      </c>
      <c r="H22" s="87">
        <f t="shared" si="0"/>
        <v>0</v>
      </c>
      <c r="I22" s="2"/>
      <c r="J22" s="2"/>
      <c r="K22" s="2"/>
      <c r="L22" s="1"/>
    </row>
    <row r="23" spans="1:12" ht="18.75">
      <c r="A23" s="90"/>
      <c r="B23" s="95"/>
      <c r="C23" s="94" t="s">
        <v>79</v>
      </c>
      <c r="D23" s="2" t="s">
        <v>51</v>
      </c>
      <c r="E23" s="70">
        <v>2</v>
      </c>
      <c r="F23" s="70">
        <v>162</v>
      </c>
      <c r="G23" s="87">
        <f t="shared" si="1"/>
        <v>324</v>
      </c>
      <c r="H23" s="87">
        <f t="shared" si="0"/>
        <v>0.1973924698428171</v>
      </c>
      <c r="I23" s="2"/>
      <c r="J23" s="2"/>
      <c r="K23" s="2"/>
      <c r="L23" s="1"/>
    </row>
    <row r="24" spans="1:12" ht="18.75">
      <c r="A24" s="90"/>
      <c r="B24" s="95"/>
      <c r="C24" s="94" t="s">
        <v>59</v>
      </c>
      <c r="D24" s="2" t="s">
        <v>53</v>
      </c>
      <c r="E24" s="70">
        <v>4</v>
      </c>
      <c r="F24" s="70">
        <v>522.42</v>
      </c>
      <c r="G24" s="87">
        <f t="shared" si="1"/>
        <v>2089.68</v>
      </c>
      <c r="H24" s="87">
        <f t="shared" si="0"/>
        <v>1.2731083221640063</v>
      </c>
      <c r="I24" s="2"/>
      <c r="J24" s="2"/>
      <c r="K24" s="2"/>
      <c r="L24" s="1"/>
    </row>
    <row r="25" spans="1:12" ht="18.75">
      <c r="A25" s="91">
        <v>8</v>
      </c>
      <c r="B25" s="48" t="s">
        <v>18</v>
      </c>
      <c r="C25" s="94" t="s">
        <v>78</v>
      </c>
      <c r="D25" s="2" t="s">
        <v>53</v>
      </c>
      <c r="E25" s="70">
        <v>2</v>
      </c>
      <c r="F25" s="70">
        <v>65678.8</v>
      </c>
      <c r="G25" s="87">
        <f t="shared" si="1"/>
        <v>131357.6</v>
      </c>
      <c r="H25" s="87">
        <f t="shared" si="0"/>
        <v>80.02778116242231</v>
      </c>
      <c r="I25" s="2"/>
      <c r="J25" s="2"/>
      <c r="K25" s="2"/>
      <c r="L25" s="1"/>
    </row>
    <row r="26" spans="1:12" ht="18.75">
      <c r="A26" s="92"/>
      <c r="B26" s="95"/>
      <c r="C26" s="94" t="s">
        <v>68</v>
      </c>
      <c r="D26" s="2" t="s">
        <v>52</v>
      </c>
      <c r="E26" s="70">
        <v>88</v>
      </c>
      <c r="F26" s="70">
        <v>28.42</v>
      </c>
      <c r="G26" s="87">
        <f t="shared" si="1"/>
        <v>2500.96</v>
      </c>
      <c r="H26" s="87">
        <f t="shared" si="0"/>
        <v>1.5236749116607773</v>
      </c>
      <c r="I26" s="2"/>
      <c r="J26" s="2"/>
      <c r="K26" s="2"/>
      <c r="L26" s="1"/>
    </row>
    <row r="27" spans="1:12" ht="18.75">
      <c r="A27" s="91">
        <v>9</v>
      </c>
      <c r="B27" s="48" t="s">
        <v>22</v>
      </c>
      <c r="C27" s="94" t="s">
        <v>54</v>
      </c>
      <c r="D27" s="2" t="s">
        <v>53</v>
      </c>
      <c r="E27" s="70">
        <v>2</v>
      </c>
      <c r="F27" s="70">
        <v>2507.39</v>
      </c>
      <c r="G27" s="87">
        <f t="shared" si="1"/>
        <v>5014.78</v>
      </c>
      <c r="H27" s="87">
        <f t="shared" si="0"/>
        <v>3.055184598513464</v>
      </c>
      <c r="I27" s="2"/>
      <c r="J27" s="2"/>
      <c r="K27" s="2"/>
      <c r="L27" s="1"/>
    </row>
    <row r="28" spans="1:12" ht="18.75">
      <c r="A28" s="92"/>
      <c r="B28" s="95"/>
      <c r="C28" s="94" t="s">
        <v>55</v>
      </c>
      <c r="D28" s="2" t="s">
        <v>53</v>
      </c>
      <c r="E28" s="70">
        <v>2</v>
      </c>
      <c r="F28" s="70">
        <v>3588.04</v>
      </c>
      <c r="G28" s="87">
        <f t="shared" si="1"/>
        <v>7176.08</v>
      </c>
      <c r="H28" s="87">
        <f t="shared" si="0"/>
        <v>4.371926404289021</v>
      </c>
      <c r="I28" s="2"/>
      <c r="J28" s="2"/>
      <c r="K28" s="2"/>
      <c r="L28" s="1"/>
    </row>
    <row r="29" spans="1:12" ht="18.75">
      <c r="A29" s="92"/>
      <c r="B29" s="95"/>
      <c r="C29" s="94" t="s">
        <v>81</v>
      </c>
      <c r="D29" s="2" t="s">
        <v>53</v>
      </c>
      <c r="E29" s="70">
        <v>2</v>
      </c>
      <c r="F29" s="70">
        <v>2507.39</v>
      </c>
      <c r="G29" s="87">
        <f t="shared" si="1"/>
        <v>5014.78</v>
      </c>
      <c r="H29" s="87">
        <f t="shared" si="0"/>
        <v>3.055184598513464</v>
      </c>
      <c r="I29" s="2"/>
      <c r="J29" s="2"/>
      <c r="K29" s="2"/>
      <c r="L29" s="1"/>
    </row>
    <row r="30" spans="1:12" ht="18.75">
      <c r="A30" s="92"/>
      <c r="B30" s="95"/>
      <c r="C30" s="94" t="s">
        <v>82</v>
      </c>
      <c r="D30" s="2" t="s">
        <v>53</v>
      </c>
      <c r="E30" s="70">
        <v>14</v>
      </c>
      <c r="F30" s="70">
        <v>259.01</v>
      </c>
      <c r="G30" s="87">
        <f t="shared" si="1"/>
        <v>3626.14</v>
      </c>
      <c r="H30" s="87">
        <f t="shared" si="0"/>
        <v>2.2091750944315827</v>
      </c>
      <c r="I30" s="2"/>
      <c r="J30" s="2"/>
      <c r="K30" s="2"/>
      <c r="L30" s="1"/>
    </row>
    <row r="31" spans="1:12" ht="18.75">
      <c r="A31" s="92"/>
      <c r="B31" s="95"/>
      <c r="C31" s="94" t="s">
        <v>83</v>
      </c>
      <c r="D31" s="2" t="s">
        <v>53</v>
      </c>
      <c r="E31" s="70">
        <v>10</v>
      </c>
      <c r="F31" s="70">
        <v>464.67</v>
      </c>
      <c r="G31" s="87">
        <f t="shared" si="1"/>
        <v>4646.7</v>
      </c>
      <c r="H31" s="87">
        <f t="shared" si="0"/>
        <v>2.830937004995735</v>
      </c>
      <c r="I31" s="2"/>
      <c r="J31" s="2"/>
      <c r="K31" s="2"/>
      <c r="L31" s="1"/>
    </row>
    <row r="32" spans="1:12" ht="18.75">
      <c r="A32" s="92"/>
      <c r="B32" s="95"/>
      <c r="C32" s="94" t="s">
        <v>84</v>
      </c>
      <c r="D32" s="2" t="s">
        <v>53</v>
      </c>
      <c r="E32" s="70">
        <v>8</v>
      </c>
      <c r="F32" s="70">
        <v>292.86</v>
      </c>
      <c r="G32" s="87">
        <f t="shared" si="1"/>
        <v>2342.88</v>
      </c>
      <c r="H32" s="87">
        <f t="shared" si="0"/>
        <v>1.4273668819300598</v>
      </c>
      <c r="I32" s="2"/>
      <c r="J32" s="2"/>
      <c r="K32" s="2"/>
      <c r="L32" s="1"/>
    </row>
    <row r="33" spans="1:12" ht="18.75">
      <c r="A33" s="92"/>
      <c r="B33" s="95"/>
      <c r="C33" s="94" t="s">
        <v>61</v>
      </c>
      <c r="D33" s="2"/>
      <c r="E33" s="70"/>
      <c r="F33" s="70"/>
      <c r="G33" s="87">
        <f t="shared" si="1"/>
        <v>0</v>
      </c>
      <c r="H33" s="87">
        <f t="shared" si="0"/>
        <v>0</v>
      </c>
      <c r="I33" s="2"/>
      <c r="J33" s="2"/>
      <c r="K33" s="2"/>
      <c r="L33" s="1"/>
    </row>
    <row r="34" spans="1:12" ht="18.75">
      <c r="A34" s="92"/>
      <c r="B34" s="95"/>
      <c r="C34" s="99" t="s">
        <v>85</v>
      </c>
      <c r="D34" s="2" t="s">
        <v>86</v>
      </c>
      <c r="E34" s="70">
        <v>10</v>
      </c>
      <c r="F34" s="70">
        <v>244.45</v>
      </c>
      <c r="G34" s="87">
        <f t="shared" si="1"/>
        <v>2444.5</v>
      </c>
      <c r="H34" s="87">
        <f t="shared" si="0"/>
        <v>1.4892774460826124</v>
      </c>
      <c r="I34" s="2"/>
      <c r="J34" s="2"/>
      <c r="K34" s="2"/>
      <c r="L34" s="1"/>
    </row>
    <row r="35" spans="1:12" ht="18.75">
      <c r="A35" s="92"/>
      <c r="B35" s="95"/>
      <c r="C35" s="99" t="s">
        <v>87</v>
      </c>
      <c r="D35" s="2" t="s">
        <v>86</v>
      </c>
      <c r="E35" s="70">
        <v>6</v>
      </c>
      <c r="F35" s="70">
        <v>256.29</v>
      </c>
      <c r="G35" s="87">
        <f t="shared" si="1"/>
        <v>1537.7400000000002</v>
      </c>
      <c r="H35" s="87">
        <f t="shared" si="0"/>
        <v>0.9368465943706593</v>
      </c>
      <c r="I35" s="2"/>
      <c r="J35" s="2"/>
      <c r="K35" s="2"/>
      <c r="L35" s="1"/>
    </row>
    <row r="36" spans="1:12" ht="18.75">
      <c r="A36" s="93"/>
      <c r="B36" s="50"/>
      <c r="C36" s="99" t="s">
        <v>88</v>
      </c>
      <c r="D36" s="2" t="s">
        <v>86</v>
      </c>
      <c r="E36" s="70">
        <v>2</v>
      </c>
      <c r="F36" s="70">
        <v>380.29</v>
      </c>
      <c r="G36" s="87">
        <f t="shared" si="1"/>
        <v>760.58</v>
      </c>
      <c r="H36" s="87">
        <f t="shared" si="0"/>
        <v>0.46337273059583284</v>
      </c>
      <c r="I36" s="2"/>
      <c r="J36" s="2"/>
      <c r="K36" s="2"/>
      <c r="L36" s="1"/>
    </row>
    <row r="37" spans="1:12" ht="18.75">
      <c r="A37" s="90">
        <v>10</v>
      </c>
      <c r="B37" s="95" t="s">
        <v>28</v>
      </c>
      <c r="C37" s="30" t="s">
        <v>56</v>
      </c>
      <c r="D37" s="2" t="s">
        <v>51</v>
      </c>
      <c r="E37" s="70">
        <v>4</v>
      </c>
      <c r="F37" s="70">
        <v>763.78</v>
      </c>
      <c r="G37" s="87">
        <f t="shared" si="1"/>
        <v>3055.12</v>
      </c>
      <c r="H37" s="87">
        <f t="shared" si="0"/>
        <v>1.8612891434141585</v>
      </c>
      <c r="I37" s="2"/>
      <c r="J37" s="2"/>
      <c r="K37" s="2"/>
      <c r="L37" s="1"/>
    </row>
    <row r="38" spans="1:12" ht="18.75">
      <c r="A38" s="91">
        <v>11</v>
      </c>
      <c r="B38" s="48" t="s">
        <v>29</v>
      </c>
      <c r="C38" s="94" t="s">
        <v>96</v>
      </c>
      <c r="D38" s="2" t="s">
        <v>53</v>
      </c>
      <c r="E38" s="70">
        <v>8</v>
      </c>
      <c r="F38" s="70">
        <v>218.22</v>
      </c>
      <c r="G38" s="87">
        <f t="shared" si="1"/>
        <v>1745.76</v>
      </c>
      <c r="H38" s="87">
        <f t="shared" si="0"/>
        <v>1.0635798708419641</v>
      </c>
      <c r="I38" s="2"/>
      <c r="J38" s="2"/>
      <c r="K38" s="2"/>
      <c r="L38" s="1"/>
    </row>
    <row r="39" spans="1:12" ht="18.75">
      <c r="A39" s="92"/>
      <c r="B39" s="95"/>
      <c r="C39" s="94" t="s">
        <v>97</v>
      </c>
      <c r="D39" s="2" t="s">
        <v>53</v>
      </c>
      <c r="E39" s="70">
        <v>6</v>
      </c>
      <c r="F39" s="70">
        <v>319.82</v>
      </c>
      <c r="G39" s="87">
        <f t="shared" si="1"/>
        <v>1918.92</v>
      </c>
      <c r="H39" s="87">
        <f t="shared" si="0"/>
        <v>1.1690751797246253</v>
      </c>
      <c r="I39" s="2"/>
      <c r="J39" s="2"/>
      <c r="K39" s="2"/>
      <c r="L39" s="1"/>
    </row>
    <row r="40" spans="1:12" ht="18.75">
      <c r="A40" s="92"/>
      <c r="B40" s="95"/>
      <c r="C40" s="94" t="s">
        <v>75</v>
      </c>
      <c r="D40" s="2" t="s">
        <v>53</v>
      </c>
      <c r="E40" s="70">
        <v>22</v>
      </c>
      <c r="F40" s="70">
        <v>246.14</v>
      </c>
      <c r="G40" s="87">
        <f t="shared" si="1"/>
        <v>5415.08</v>
      </c>
      <c r="H40" s="87">
        <f t="shared" si="0"/>
        <v>3.2990617765322283</v>
      </c>
      <c r="I40" s="2"/>
      <c r="J40" s="2"/>
      <c r="K40" s="2"/>
      <c r="L40" s="1"/>
    </row>
    <row r="41" spans="1:12" ht="18.75">
      <c r="A41" s="92"/>
      <c r="B41" s="95"/>
      <c r="C41" s="94" t="s">
        <v>100</v>
      </c>
      <c r="D41" s="2" t="s">
        <v>51</v>
      </c>
      <c r="E41" s="70">
        <v>120</v>
      </c>
      <c r="F41" s="70">
        <v>325.29</v>
      </c>
      <c r="G41" s="87">
        <f t="shared" si="1"/>
        <v>39034.8</v>
      </c>
      <c r="H41" s="87">
        <f t="shared" si="0"/>
        <v>23.78140611672962</v>
      </c>
      <c r="I41" s="2"/>
      <c r="J41" s="2"/>
      <c r="K41" s="2"/>
      <c r="L41" s="1"/>
    </row>
    <row r="42" spans="1:12" ht="18.75">
      <c r="A42" s="92"/>
      <c r="B42" s="95"/>
      <c r="C42" s="94" t="s">
        <v>76</v>
      </c>
      <c r="D42" s="2" t="s">
        <v>53</v>
      </c>
      <c r="E42" s="70">
        <v>3</v>
      </c>
      <c r="F42" s="70">
        <v>135.35</v>
      </c>
      <c r="G42" s="87">
        <f t="shared" si="1"/>
        <v>406.04999999999995</v>
      </c>
      <c r="H42" s="87">
        <f t="shared" si="0"/>
        <v>0.2473802851224564</v>
      </c>
      <c r="I42" s="2"/>
      <c r="J42" s="2"/>
      <c r="K42" s="2"/>
      <c r="L42" s="1"/>
    </row>
    <row r="43" spans="1:12" ht="18.75">
      <c r="A43" s="93"/>
      <c r="B43" s="50"/>
      <c r="C43" s="94" t="s">
        <v>77</v>
      </c>
      <c r="D43" s="2" t="s">
        <v>53</v>
      </c>
      <c r="E43" s="70">
        <v>6</v>
      </c>
      <c r="F43" s="70">
        <v>85.85</v>
      </c>
      <c r="G43" s="87">
        <f t="shared" si="1"/>
        <v>515.0999999999999</v>
      </c>
      <c r="H43" s="87">
        <f t="shared" si="0"/>
        <v>0.31381747288899714</v>
      </c>
      <c r="I43" s="2"/>
      <c r="J43" s="2"/>
      <c r="K43" s="2"/>
      <c r="L43" s="1"/>
    </row>
    <row r="44" spans="1:12" ht="18.75">
      <c r="A44" s="89">
        <v>12</v>
      </c>
      <c r="B44" s="100" t="s">
        <v>19</v>
      </c>
      <c r="C44" s="30" t="s">
        <v>89</v>
      </c>
      <c r="D44" s="2" t="s">
        <v>86</v>
      </c>
      <c r="E44" s="70"/>
      <c r="F44" s="70"/>
      <c r="G44" s="87">
        <f t="shared" si="1"/>
        <v>0</v>
      </c>
      <c r="H44" s="87">
        <f t="shared" si="0"/>
        <v>0</v>
      </c>
      <c r="I44" s="2"/>
      <c r="J44" s="2"/>
      <c r="K44" s="2"/>
      <c r="L44" s="1"/>
    </row>
    <row r="45" spans="1:12" ht="18.75">
      <c r="A45" s="85">
        <v>13</v>
      </c>
      <c r="B45" s="52" t="s">
        <v>20</v>
      </c>
      <c r="C45" s="30" t="s">
        <v>57</v>
      </c>
      <c r="D45" s="2" t="s">
        <v>53</v>
      </c>
      <c r="E45" s="70"/>
      <c r="F45" s="70"/>
      <c r="G45" s="87">
        <f t="shared" si="1"/>
        <v>0</v>
      </c>
      <c r="H45" s="87">
        <f t="shared" si="0"/>
        <v>0</v>
      </c>
      <c r="I45" s="2"/>
      <c r="J45" s="2"/>
      <c r="K45" s="82"/>
      <c r="L45" s="1"/>
    </row>
    <row r="46" spans="1:12" ht="19.5" thickBot="1">
      <c r="A46" s="66">
        <v>14</v>
      </c>
      <c r="B46" s="48" t="s">
        <v>30</v>
      </c>
      <c r="C46" s="67" t="s">
        <v>58</v>
      </c>
      <c r="D46" s="5" t="s">
        <v>53</v>
      </c>
      <c r="E46" s="68"/>
      <c r="F46" s="68"/>
      <c r="G46" s="101">
        <f t="shared" si="1"/>
        <v>0</v>
      </c>
      <c r="H46" s="101">
        <f t="shared" si="0"/>
        <v>0</v>
      </c>
      <c r="I46" s="3"/>
      <c r="J46" s="19"/>
      <c r="K46" s="38"/>
      <c r="L46" s="1"/>
    </row>
    <row r="47" spans="1:12" ht="20.25" thickBot="1">
      <c r="A47" s="58"/>
      <c r="B47" s="102"/>
      <c r="C47" s="59" t="s">
        <v>12</v>
      </c>
      <c r="D47" s="60"/>
      <c r="E47" s="72"/>
      <c r="F47" s="72"/>
      <c r="G47" s="77">
        <f>SUM(G12:G46)</f>
        <v>273238.29</v>
      </c>
      <c r="H47" s="77">
        <f t="shared" si="0"/>
        <v>166.46660777385156</v>
      </c>
      <c r="I47" s="76" t="s">
        <v>94</v>
      </c>
      <c r="J47" s="77">
        <f>H47/12</f>
        <v>13.87221731448763</v>
      </c>
      <c r="K47" s="17"/>
      <c r="L47" s="1"/>
    </row>
    <row r="48" spans="1:12" ht="20.25" thickBot="1">
      <c r="A48" s="15"/>
      <c r="B48" s="78" t="s">
        <v>95</v>
      </c>
      <c r="C48" s="31"/>
      <c r="D48" s="21"/>
      <c r="E48" s="80">
        <v>69925.773</v>
      </c>
      <c r="F48" s="73"/>
      <c r="G48" s="22" t="s">
        <v>65</v>
      </c>
      <c r="H48" s="18"/>
      <c r="I48" s="16"/>
      <c r="J48" s="16"/>
      <c r="K48" s="17"/>
      <c r="L48" s="1"/>
    </row>
    <row r="49" spans="1:12" ht="18.75">
      <c r="A49" s="39">
        <v>1</v>
      </c>
      <c r="B49" s="50" t="s">
        <v>14</v>
      </c>
      <c r="C49" s="29" t="s">
        <v>69</v>
      </c>
      <c r="D49" s="6" t="s">
        <v>52</v>
      </c>
      <c r="E49" s="69">
        <v>92</v>
      </c>
      <c r="F49" s="69">
        <v>175</v>
      </c>
      <c r="G49" s="87">
        <f aca="true" t="shared" si="2" ref="G49:G60">F49*E49</f>
        <v>16100</v>
      </c>
      <c r="H49" s="87">
        <f t="shared" si="0"/>
        <v>9.808699890337516</v>
      </c>
      <c r="I49" s="6"/>
      <c r="J49" s="6"/>
      <c r="K49" s="34"/>
      <c r="L49" s="1"/>
    </row>
    <row r="50" spans="1:12" ht="18.75">
      <c r="A50" s="41">
        <v>2</v>
      </c>
      <c r="B50" s="52" t="s">
        <v>25</v>
      </c>
      <c r="C50" s="30" t="s">
        <v>71</v>
      </c>
      <c r="D50" s="2"/>
      <c r="E50" s="70"/>
      <c r="F50" s="70"/>
      <c r="G50" s="87">
        <f t="shared" si="2"/>
        <v>0</v>
      </c>
      <c r="H50" s="87">
        <f t="shared" si="0"/>
        <v>0</v>
      </c>
      <c r="I50" s="2"/>
      <c r="J50" s="2"/>
      <c r="K50" s="37"/>
      <c r="L50" s="1"/>
    </row>
    <row r="51" spans="1:12" ht="18.75">
      <c r="A51" s="41">
        <v>3</v>
      </c>
      <c r="B51" s="52" t="s">
        <v>16</v>
      </c>
      <c r="C51" s="30" t="s">
        <v>31</v>
      </c>
      <c r="D51" s="2"/>
      <c r="E51" s="70"/>
      <c r="F51" s="70"/>
      <c r="G51" s="87">
        <f t="shared" si="2"/>
        <v>0</v>
      </c>
      <c r="H51" s="87">
        <f t="shared" si="0"/>
        <v>0</v>
      </c>
      <c r="I51" s="2"/>
      <c r="J51" s="2"/>
      <c r="K51" s="37"/>
      <c r="L51" s="1"/>
    </row>
    <row r="52" spans="1:12" ht="18.75">
      <c r="A52" s="41">
        <v>4</v>
      </c>
      <c r="B52" s="52" t="s">
        <v>17</v>
      </c>
      <c r="C52" s="28" t="s">
        <v>64</v>
      </c>
      <c r="D52" s="19"/>
      <c r="E52" s="70"/>
      <c r="F52" s="70"/>
      <c r="G52" s="87">
        <f t="shared" si="2"/>
        <v>0</v>
      </c>
      <c r="H52" s="87">
        <f t="shared" si="0"/>
        <v>0</v>
      </c>
      <c r="I52" s="2"/>
      <c r="J52" s="2"/>
      <c r="K52" s="37"/>
      <c r="L52" s="1"/>
    </row>
    <row r="53" spans="1:12" ht="18.75">
      <c r="A53" s="36">
        <v>5</v>
      </c>
      <c r="B53" s="48" t="s">
        <v>62</v>
      </c>
      <c r="C53" s="30" t="s">
        <v>48</v>
      </c>
      <c r="D53" s="2"/>
      <c r="E53" s="70"/>
      <c r="F53" s="70"/>
      <c r="G53" s="87">
        <f t="shared" si="2"/>
        <v>0</v>
      </c>
      <c r="H53" s="87">
        <f t="shared" si="0"/>
        <v>0</v>
      </c>
      <c r="I53" s="2"/>
      <c r="J53" s="2"/>
      <c r="K53" s="2"/>
      <c r="L53" s="1"/>
    </row>
    <row r="54" spans="1:12" ht="18.75">
      <c r="A54" s="41">
        <v>6</v>
      </c>
      <c r="B54" s="52" t="s">
        <v>18</v>
      </c>
      <c r="C54" s="29" t="s">
        <v>63</v>
      </c>
      <c r="D54" s="6"/>
      <c r="E54" s="70"/>
      <c r="F54" s="70"/>
      <c r="G54" s="87">
        <f t="shared" si="2"/>
        <v>0</v>
      </c>
      <c r="H54" s="87">
        <f t="shared" si="0"/>
        <v>0</v>
      </c>
      <c r="I54" s="2"/>
      <c r="J54" s="2"/>
      <c r="K54" s="37"/>
      <c r="L54" s="1"/>
    </row>
    <row r="55" spans="1:12" ht="18.75">
      <c r="A55" s="41">
        <v>7</v>
      </c>
      <c r="B55" s="52" t="s">
        <v>22</v>
      </c>
      <c r="C55" s="32" t="s">
        <v>32</v>
      </c>
      <c r="D55" s="2"/>
      <c r="E55" s="70"/>
      <c r="F55" s="70"/>
      <c r="G55" s="87">
        <f t="shared" si="2"/>
        <v>0</v>
      </c>
      <c r="H55" s="87">
        <f t="shared" si="0"/>
        <v>0</v>
      </c>
      <c r="I55" s="2"/>
      <c r="J55" s="2"/>
      <c r="K55" s="37"/>
      <c r="L55" s="1"/>
    </row>
    <row r="56" spans="1:12" ht="18.75">
      <c r="A56" s="41">
        <v>8</v>
      </c>
      <c r="B56" s="48" t="s">
        <v>43</v>
      </c>
      <c r="C56" s="30" t="s">
        <v>70</v>
      </c>
      <c r="D56" s="2" t="s">
        <v>53</v>
      </c>
      <c r="E56" s="70">
        <v>1</v>
      </c>
      <c r="F56" s="70">
        <v>160000</v>
      </c>
      <c r="G56" s="87">
        <f t="shared" si="2"/>
        <v>160000</v>
      </c>
      <c r="H56" s="87">
        <f t="shared" si="0"/>
        <v>97.47776288534178</v>
      </c>
      <c r="I56" s="2"/>
      <c r="J56" s="2"/>
      <c r="K56" s="37"/>
      <c r="L56" s="1"/>
    </row>
    <row r="57" spans="1:12" ht="18.75">
      <c r="A57" s="42">
        <v>9</v>
      </c>
      <c r="B57" s="53" t="s">
        <v>37</v>
      </c>
      <c r="C57" s="32" t="s">
        <v>33</v>
      </c>
      <c r="D57" s="2"/>
      <c r="E57" s="70"/>
      <c r="F57" s="70"/>
      <c r="G57" s="87">
        <f t="shared" si="2"/>
        <v>0</v>
      </c>
      <c r="H57" s="87">
        <f t="shared" si="0"/>
        <v>0</v>
      </c>
      <c r="I57" s="2"/>
      <c r="J57" s="2"/>
      <c r="K57" s="37"/>
      <c r="L57" s="1"/>
    </row>
    <row r="58" spans="1:12" ht="18.75">
      <c r="A58" s="43">
        <v>10</v>
      </c>
      <c r="B58" s="49" t="s">
        <v>29</v>
      </c>
      <c r="C58" s="28" t="s">
        <v>34</v>
      </c>
      <c r="D58" s="20"/>
      <c r="E58" s="109">
        <v>1</v>
      </c>
      <c r="F58" s="109">
        <v>600000</v>
      </c>
      <c r="G58" s="87">
        <f t="shared" si="2"/>
        <v>600000</v>
      </c>
      <c r="H58" s="87">
        <f t="shared" si="0"/>
        <v>365.5416108200317</v>
      </c>
      <c r="I58" s="19"/>
      <c r="J58" s="19"/>
      <c r="K58" s="35"/>
      <c r="L58" s="1"/>
    </row>
    <row r="59" spans="1:12" ht="18.75">
      <c r="A59" s="44">
        <v>11</v>
      </c>
      <c r="B59" s="51" t="s">
        <v>19</v>
      </c>
      <c r="C59" s="30" t="s">
        <v>41</v>
      </c>
      <c r="D59" s="2"/>
      <c r="E59" s="70"/>
      <c r="F59" s="70"/>
      <c r="G59" s="87">
        <f t="shared" si="2"/>
        <v>0</v>
      </c>
      <c r="H59" s="87">
        <f t="shared" si="0"/>
        <v>0</v>
      </c>
      <c r="I59" s="2"/>
      <c r="J59" s="2"/>
      <c r="K59" s="37"/>
      <c r="L59" s="1"/>
    </row>
    <row r="60" spans="1:12" ht="19.5" thickBot="1">
      <c r="A60" s="36">
        <v>12</v>
      </c>
      <c r="B60" s="54" t="s">
        <v>21</v>
      </c>
      <c r="C60" s="33" t="s">
        <v>73</v>
      </c>
      <c r="D60" s="4" t="s">
        <v>52</v>
      </c>
      <c r="E60" s="71">
        <v>30</v>
      </c>
      <c r="F60" s="71">
        <v>3289</v>
      </c>
      <c r="G60" s="87">
        <f t="shared" si="2"/>
        <v>98670</v>
      </c>
      <c r="H60" s="87">
        <f t="shared" si="0"/>
        <v>60.11331789935421</v>
      </c>
      <c r="I60" s="5"/>
      <c r="J60" s="19"/>
      <c r="K60" s="40"/>
      <c r="L60" s="1"/>
    </row>
    <row r="61" spans="1:11" ht="20.25" thickBot="1">
      <c r="A61" s="55"/>
      <c r="B61" s="56"/>
      <c r="C61" s="59" t="s">
        <v>12</v>
      </c>
      <c r="D61" s="56"/>
      <c r="E61" s="56"/>
      <c r="F61" s="56"/>
      <c r="G61" s="79">
        <f>SUM(G49:G60)</f>
        <v>874770</v>
      </c>
      <c r="H61" s="77">
        <f>G61/H10</f>
        <v>532.9413914950652</v>
      </c>
      <c r="I61" s="76" t="s">
        <v>94</v>
      </c>
      <c r="J61" s="77">
        <f>H61/12</f>
        <v>44.41178262458877</v>
      </c>
      <c r="K61" s="57"/>
    </row>
    <row r="62" spans="3:10" ht="18.75">
      <c r="C62" s="45" t="s">
        <v>49</v>
      </c>
      <c r="D62" s="61"/>
      <c r="E62" s="61"/>
      <c r="F62" s="61"/>
      <c r="G62" s="61"/>
      <c r="H62" s="1"/>
      <c r="I62" s="61" t="s">
        <v>45</v>
      </c>
      <c r="J62" s="61"/>
    </row>
    <row r="63" spans="4:9" ht="15">
      <c r="D63" s="46" t="s">
        <v>46</v>
      </c>
      <c r="E63" s="1"/>
      <c r="F63" s="1"/>
      <c r="G63" s="1"/>
      <c r="H63" s="1"/>
      <c r="I63" s="47" t="s">
        <v>44</v>
      </c>
    </row>
    <row r="64" spans="5:10" ht="15">
      <c r="E64" s="1"/>
      <c r="F64" s="1"/>
      <c r="G64" s="1"/>
      <c r="H64" s="1"/>
      <c r="I64" s="1"/>
      <c r="J64" s="1"/>
    </row>
    <row r="65" spans="5:10" ht="15">
      <c r="E65" s="1"/>
      <c r="F65" s="1"/>
      <c r="G65" s="1"/>
      <c r="H65" s="1"/>
      <c r="I65" s="1"/>
      <c r="J65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2009-12-10T12:45:18Z</cp:lastPrinted>
  <dcterms:created xsi:type="dcterms:W3CDTF">1996-10-08T23:32:33Z</dcterms:created>
  <dcterms:modified xsi:type="dcterms:W3CDTF">2010-01-27T08:32:09Z</dcterms:modified>
  <cp:category/>
  <cp:version/>
  <cp:contentType/>
  <cp:contentStatus/>
</cp:coreProperties>
</file>