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 (3)" sheetId="1" r:id="rId1"/>
    <sheet name="Лист3 (2)" sheetId="2" r:id="rId2"/>
    <sheet name="Лист1" sheetId="3" r:id="rId3"/>
    <sheet name="Лист2" sheetId="4" r:id="rId4"/>
    <sheet name="Лист3" sheetId="5" r:id="rId5"/>
  </sheets>
  <definedNames>
    <definedName name="_xlnm.Print_Area" localSheetId="4">'Лист3'!$A$1:$K$43</definedName>
    <definedName name="_xlnm.Print_Area" localSheetId="1">'Лист3 (2)'!$A$1:$K$21</definedName>
  </definedNames>
  <calcPr fullCalcOnLoad="1"/>
</workbook>
</file>

<file path=xl/sharedStrings.xml><?xml version="1.0" encoding="utf-8"?>
<sst xmlns="http://schemas.openxmlformats.org/spreadsheetml/2006/main" count="192" uniqueCount="102">
  <si>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</si>
  <si>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</si>
  <si>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</si>
  <si>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</si>
  <si>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</si>
  <si>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</si>
  <si>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</si>
  <si>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</si>
  <si>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</si>
  <si>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</si>
  <si>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</si>
  <si>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</si>
  <si>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</si>
  <si>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</si>
  <si>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</si>
  <si>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</si>
  <si>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</si>
  <si>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</si>
  <si>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</si>
  <si>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</si>
  <si>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</si>
  <si>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</si>
  <si>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</si>
  <si>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</si>
  <si>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</si>
  <si>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</si>
  <si>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</si>
  <si>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</si>
  <si>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</si>
  <si>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</si>
  <si>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</si>
  <si>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</si>
  <si>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</si>
  <si>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</si>
  <si>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</si>
  <si>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</si>
  <si>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</si>
  <si>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</si>
  <si>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</si>
  <si>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</si>
  <si>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</si>
  <si>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</si>
  <si>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</si>
  <si>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</si>
  <si>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</si>
  <si>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>Установка приборов учёта тепла и воды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</si>
  <si>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</si>
  <si>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</si>
  <si>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</si>
  <si>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</si>
  <si>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</si>
  <si>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</si>
  <si>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</si>
  <si>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</si>
  <si>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</si>
  <si>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</si>
  <si>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</si>
  <si>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</si>
  <si>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</si>
  <si>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</si>
  <si>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</si>
  <si>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</si>
  <si>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запорн.арматура d80</t>
  </si>
  <si>
    <t>Замена  канал.трубы d100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</si>
  <si>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</si>
  <si>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</si>
  <si>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</si>
  <si>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Ремонт дверей</t>
  </si>
  <si>
    <t>Полная замена оконных, дверных  блоков.</t>
  </si>
  <si>
    <t>Балк.,крыльца,козырьки</t>
  </si>
  <si>
    <t>Ремонт,замена элементов</t>
  </si>
  <si>
    <t>тамбурные двери</t>
  </si>
  <si>
    <t>Стоимость</t>
  </si>
  <si>
    <t>за ед. руб</t>
  </si>
  <si>
    <t>Итого за месяц</t>
  </si>
  <si>
    <t>Остаток средств  по капитальному ремонту  на конец  2009г.(ориентировочная)</t>
  </si>
  <si>
    <t>Смена светильников (НБО)</t>
  </si>
  <si>
    <r>
      <t xml:space="preserve">по ул. Жемчужная, 4, общей площадью </t>
    </r>
    <r>
      <rPr>
        <b/>
        <sz val="16"/>
        <rFont val="Arial"/>
        <family val="2"/>
      </rPr>
      <t xml:space="preserve">2073,2 </t>
    </r>
    <r>
      <rPr>
        <b/>
        <sz val="14"/>
        <rFont val="Arial"/>
        <family val="2"/>
      </rPr>
      <t xml:space="preserve">  кв.м.,  в т.ч. жилая ___________ кв. м., нежилая________кв.м.</t>
    </r>
  </si>
  <si>
    <t xml:space="preserve">Полная замена внутр. систем ГВС,ХВС,канализ, отоп-е </t>
  </si>
  <si>
    <t xml:space="preserve">                             Перечень работ по текущему  и  капитальному  ремонту</t>
  </si>
  <si>
    <t>Противопожарная обработка деревянных конструкций крыши</t>
  </si>
  <si>
    <t>ед.  измер.</t>
  </si>
  <si>
    <t>необход. кол-во</t>
  </si>
  <si>
    <t>Стоимость  единицы работ            руб.</t>
  </si>
  <si>
    <t>Стоимость  работ            руб.</t>
  </si>
  <si>
    <t xml:space="preserve">стоимость работ на 1м2 руб./мес.         </t>
  </si>
  <si>
    <t>Решение собственника</t>
  </si>
  <si>
    <t>ЗА</t>
  </si>
  <si>
    <t>ПРОТИВ</t>
  </si>
  <si>
    <t>ВОЗДЕРЖАЛСЯ</t>
  </si>
  <si>
    <t>Замена ливневой канализ. труб.</t>
  </si>
  <si>
    <t>Ремонт окон.блоков  в МОП.</t>
  </si>
  <si>
    <t>Ремонт лестничных решеток</t>
  </si>
  <si>
    <t xml:space="preserve">Косметический рем. лестн.клеток, тамбуров </t>
  </si>
  <si>
    <t>Замена задвижки Ø50мм во внутренней системе центр. отопления</t>
  </si>
  <si>
    <t xml:space="preserve">Замена трубопроводов Ø 50мм в системе .канализ. </t>
  </si>
  <si>
    <t>Смена светильников (НСП)</t>
  </si>
  <si>
    <t>Смена счетчика МОП</t>
  </si>
  <si>
    <t>Смена автоматического выключателя</t>
  </si>
  <si>
    <t>Освещение МОП (подвал)</t>
  </si>
  <si>
    <t>Смена вставок в сети электроснабжения</t>
  </si>
  <si>
    <t>Смена (установка) выключателей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</si>
</sst>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"/>
    <numFmt numFmtId="192" formatCode="0.0000000000"/>
  </numFmts>
  <fonts count="1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11" fillId="0" borderId="0" xfId="0" applyFont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2" fontId="1" fillId="0" borderId="24" xfId="0" applyNumberFormat="1" applyFont="1" applyBorder="1" applyAlignment="1">
      <alignment/>
    </xf>
    <xf numFmtId="0" fontId="1" fillId="0" borderId="26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7" fillId="0" borderId="18" xfId="0" applyFont="1" applyFill="1" applyBorder="1" applyAlignment="1">
      <alignment/>
    </xf>
    <xf numFmtId="0" fontId="1" fillId="0" borderId="29" xfId="0" applyFont="1" applyBorder="1" applyAlignment="1">
      <alignment/>
    </xf>
    <xf numFmtId="2" fontId="1" fillId="0" borderId="29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1" fillId="0" borderId="3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0" xfId="18">
      <alignment/>
      <protection/>
    </xf>
    <xf numFmtId="0" fontId="6" fillId="0" borderId="16" xfId="18" applyFont="1" applyBorder="1" applyAlignment="1">
      <alignment/>
      <protection/>
    </xf>
    <xf numFmtId="0" fontId="6" fillId="0" borderId="16" xfId="18" applyFont="1" applyBorder="1" applyAlignment="1">
      <alignment horizontal="center" vertical="center"/>
      <protection/>
    </xf>
    <xf numFmtId="0" fontId="6" fillId="0" borderId="16" xfId="18" applyFont="1" applyBorder="1" applyAlignment="1">
      <alignment horizontal="center" vertical="center" wrapText="1"/>
      <protection/>
    </xf>
    <xf numFmtId="0" fontId="6" fillId="0" borderId="33" xfId="18" applyFont="1" applyBorder="1" applyAlignment="1">
      <alignment horizontal="center" vertical="center" wrapText="1"/>
      <protection/>
    </xf>
    <xf numFmtId="0" fontId="6" fillId="0" borderId="35" xfId="18" applyFont="1" applyBorder="1" applyAlignment="1">
      <alignment horizontal="center" vertical="center" wrapText="1"/>
      <protection/>
    </xf>
    <xf numFmtId="0" fontId="6" fillId="0" borderId="32" xfId="18" applyFont="1" applyBorder="1" applyAlignment="1">
      <alignment horizontal="center" vertical="center" wrapText="1"/>
      <protection/>
    </xf>
    <xf numFmtId="0" fontId="6" fillId="0" borderId="18" xfId="18" applyFont="1" applyBorder="1" applyAlignment="1">
      <alignment/>
      <protection/>
    </xf>
    <xf numFmtId="0" fontId="6" fillId="0" borderId="18" xfId="18" applyFont="1" applyBorder="1" applyAlignment="1">
      <alignment horizontal="center" vertical="center"/>
      <protection/>
    </xf>
    <xf numFmtId="0" fontId="6" fillId="0" borderId="18" xfId="18" applyFont="1" applyBorder="1" applyAlignment="1">
      <alignment horizontal="center" vertical="center" wrapText="1"/>
      <protection/>
    </xf>
    <xf numFmtId="0" fontId="14" fillId="0" borderId="1" xfId="18" applyFont="1" applyBorder="1" applyAlignment="1">
      <alignment horizontal="center" vertical="center" wrapText="1"/>
      <protection/>
    </xf>
    <xf numFmtId="0" fontId="11" fillId="0" borderId="1" xfId="18" applyFont="1" applyBorder="1" applyAlignment="1">
      <alignment horizontal="center" vertical="center"/>
      <protection/>
    </xf>
    <xf numFmtId="0" fontId="11" fillId="0" borderId="1" xfId="18" applyFont="1" applyBorder="1" applyAlignment="1">
      <alignment horizontal="left" vertical="center" wrapText="1"/>
      <protection/>
    </xf>
    <xf numFmtId="0" fontId="11" fillId="0" borderId="1" xfId="18" applyFont="1" applyBorder="1" applyAlignment="1">
      <alignment horizontal="left" vertical="center"/>
      <protection/>
    </xf>
    <xf numFmtId="2" fontId="11" fillId="0" borderId="1" xfId="18" applyNumberFormat="1" applyFont="1" applyBorder="1" applyAlignment="1">
      <alignment horizontal="center" vertical="center"/>
      <protection/>
    </xf>
    <xf numFmtId="0" fontId="0" fillId="0" borderId="1" xfId="18" applyBorder="1">
      <alignment/>
      <protection/>
    </xf>
    <xf numFmtId="0" fontId="0" fillId="0" borderId="1" xfId="18" applyBorder="1" applyAlignment="1">
      <alignment wrapText="1"/>
      <protection/>
    </xf>
    <xf numFmtId="0" fontId="11" fillId="0" borderId="0" xfId="18" applyFont="1" applyBorder="1" applyAlignment="1">
      <alignment horizontal="center" vertical="center"/>
      <protection/>
    </xf>
    <xf numFmtId="0" fontId="11" fillId="0" borderId="0" xfId="18" applyFont="1" applyBorder="1" applyAlignment="1">
      <alignment horizontal="left" vertical="center" wrapText="1"/>
      <protection/>
    </xf>
    <xf numFmtId="0" fontId="11" fillId="0" borderId="0" xfId="18" applyFont="1" applyBorder="1" applyAlignment="1">
      <alignment horizontal="left" vertical="center"/>
      <protection/>
    </xf>
    <xf numFmtId="0" fontId="0" fillId="0" borderId="0" xfId="18" applyBorder="1">
      <alignment/>
      <protection/>
    </xf>
    <xf numFmtId="2" fontId="11" fillId="0" borderId="0" xfId="18" applyNumberFormat="1" applyFont="1" applyBorder="1" applyAlignment="1">
      <alignment horizontal="center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Российская 1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28">
      <selection activeCell="A42" sqref="A42:J45"/>
    </sheetView>
  </sheetViews>
  <sheetFormatPr defaultColWidth="9.140625" defaultRowHeight="12.75"/>
  <cols>
    <col min="1" max="1" width="5.00390625" style="95" customWidth="1"/>
    <col min="2" max="2" width="26.7109375" style="95" customWidth="1"/>
    <col min="3" max="3" width="7.00390625" style="95" customWidth="1"/>
    <col min="4" max="4" width="7.28125" style="95" customWidth="1"/>
    <col min="5" max="5" width="9.7109375" style="95" customWidth="1"/>
    <col min="6" max="7" width="9.421875" style="95" customWidth="1"/>
    <col min="8" max="8" width="7.7109375" style="95" customWidth="1"/>
    <col min="9" max="9" width="7.57421875" style="95" customWidth="1"/>
    <col min="10" max="10" width="6.8515625" style="95" customWidth="1"/>
    <col min="11" max="14" width="9.140625" style="95" customWidth="1"/>
    <col min="15" max="15" width="37.28125" style="95" customWidth="1"/>
    <col min="16" max="16384" width="9.140625" style="95" customWidth="1"/>
  </cols>
  <sheetData>
    <row r="1" ht="12.75">
      <c r="D1" s="95" t="s">
        <v>3</v>
      </c>
    </row>
    <row r="2" spans="1:10" ht="26.25" customHeight="1">
      <c r="A2" s="96"/>
      <c r="B2" s="97" t="s">
        <v>13</v>
      </c>
      <c r="C2" s="98" t="s">
        <v>81</v>
      </c>
      <c r="D2" s="98" t="s">
        <v>82</v>
      </c>
      <c r="E2" s="98" t="s">
        <v>83</v>
      </c>
      <c r="F2" s="98" t="s">
        <v>84</v>
      </c>
      <c r="G2" s="98" t="s">
        <v>85</v>
      </c>
      <c r="H2" s="99" t="s">
        <v>86</v>
      </c>
      <c r="I2" s="100"/>
      <c r="J2" s="101"/>
    </row>
    <row r="3" spans="1:10" ht="27.75" customHeight="1">
      <c r="A3" s="102"/>
      <c r="B3" s="103"/>
      <c r="C3" s="104"/>
      <c r="D3" s="104"/>
      <c r="E3" s="104"/>
      <c r="F3" s="104"/>
      <c r="G3" s="104"/>
      <c r="H3" s="105" t="s">
        <v>87</v>
      </c>
      <c r="I3" s="105" t="s">
        <v>88</v>
      </c>
      <c r="J3" s="105" t="s">
        <v>89</v>
      </c>
    </row>
    <row r="4" spans="1:15" ht="38.25">
      <c r="A4" s="106">
        <v>1</v>
      </c>
      <c r="B4" s="107" t="s">
        <v>80</v>
      </c>
      <c r="C4" s="108" t="s">
        <v>57</v>
      </c>
      <c r="D4" s="106">
        <v>984.4</v>
      </c>
      <c r="E4" s="106">
        <v>46</v>
      </c>
      <c r="F4" s="106">
        <v>45282.4</v>
      </c>
      <c r="G4" s="109">
        <v>1.8201492057367037</v>
      </c>
      <c r="H4" s="110"/>
      <c r="I4" s="110"/>
      <c r="J4" s="110"/>
      <c r="O4" s="111" t="s">
        <v>25</v>
      </c>
    </row>
    <row r="5" spans="1:15" ht="16.5" customHeight="1">
      <c r="A5" s="106">
        <v>2</v>
      </c>
      <c r="B5" s="107" t="s">
        <v>67</v>
      </c>
      <c r="C5" s="108"/>
      <c r="D5" s="106">
        <v>6</v>
      </c>
      <c r="E5" s="106">
        <v>2301.62</v>
      </c>
      <c r="F5" s="106">
        <v>13809.72</v>
      </c>
      <c r="G5" s="109">
        <v>0.5550887516882115</v>
      </c>
      <c r="H5" s="110"/>
      <c r="I5" s="110"/>
      <c r="J5" s="110"/>
      <c r="O5" s="111" t="s">
        <v>90</v>
      </c>
    </row>
    <row r="6" spans="1:15" ht="20.25" customHeight="1">
      <c r="A6" s="106">
        <v>3</v>
      </c>
      <c r="B6" s="107" t="s">
        <v>61</v>
      </c>
      <c r="C6" s="108" t="s">
        <v>58</v>
      </c>
      <c r="D6" s="106">
        <v>1</v>
      </c>
      <c r="E6" s="106">
        <v>2507.4</v>
      </c>
      <c r="F6" s="106">
        <v>2507.4</v>
      </c>
      <c r="G6" s="109">
        <v>0.10078622419448197</v>
      </c>
      <c r="H6" s="110"/>
      <c r="I6" s="110"/>
      <c r="J6" s="110"/>
      <c r="O6" s="111" t="s">
        <v>91</v>
      </c>
    </row>
    <row r="7" spans="1:15" ht="23.25" customHeight="1">
      <c r="A7" s="106">
        <v>4</v>
      </c>
      <c r="B7" s="107" t="s">
        <v>62</v>
      </c>
      <c r="C7" s="108" t="s">
        <v>58</v>
      </c>
      <c r="D7" s="106">
        <v>2</v>
      </c>
      <c r="E7" s="106">
        <v>3588.04</v>
      </c>
      <c r="F7" s="106">
        <v>7176.08</v>
      </c>
      <c r="G7" s="109">
        <v>0.288446202328124</v>
      </c>
      <c r="H7" s="110"/>
      <c r="I7" s="110"/>
      <c r="J7" s="110"/>
      <c r="O7" s="111" t="s">
        <v>92</v>
      </c>
    </row>
    <row r="8" spans="1:15" ht="12.75" customHeight="1">
      <c r="A8" s="106">
        <v>5</v>
      </c>
      <c r="B8" s="107"/>
      <c r="C8" s="108"/>
      <c r="D8" s="106"/>
      <c r="E8" s="106"/>
      <c r="F8" s="106"/>
      <c r="G8" s="109"/>
      <c r="H8" s="110"/>
      <c r="I8" s="110"/>
      <c r="J8" s="110"/>
      <c r="O8" s="111" t="s">
        <v>93</v>
      </c>
    </row>
    <row r="9" spans="1:15" ht="23.25" customHeight="1">
      <c r="A9" s="106">
        <v>6</v>
      </c>
      <c r="B9" s="107"/>
      <c r="C9" s="108"/>
      <c r="D9" s="106"/>
      <c r="E9" s="106"/>
      <c r="F9" s="106"/>
      <c r="G9" s="109"/>
      <c r="H9" s="110"/>
      <c r="I9" s="110"/>
      <c r="J9" s="110"/>
      <c r="O9" s="111" t="s">
        <v>94</v>
      </c>
    </row>
    <row r="10" spans="1:15" ht="25.5" customHeight="1">
      <c r="A10" s="106">
        <v>7</v>
      </c>
      <c r="B10" s="107"/>
      <c r="C10" s="108"/>
      <c r="D10" s="106"/>
      <c r="E10" s="106"/>
      <c r="F10" s="106"/>
      <c r="G10" s="109"/>
      <c r="H10" s="110"/>
      <c r="I10" s="110"/>
      <c r="J10" s="110"/>
      <c r="O10" s="111" t="s">
        <v>95</v>
      </c>
    </row>
    <row r="11" spans="1:15" ht="12.75">
      <c r="A11" s="106">
        <v>8</v>
      </c>
      <c r="B11" s="107"/>
      <c r="C11" s="108"/>
      <c r="D11" s="106"/>
      <c r="E11" s="106"/>
      <c r="F11" s="106"/>
      <c r="G11" s="109"/>
      <c r="H11" s="110"/>
      <c r="I11" s="110"/>
      <c r="J11" s="110"/>
      <c r="O11" s="111" t="s">
        <v>96</v>
      </c>
    </row>
    <row r="12" spans="1:15" ht="26.25" customHeight="1">
      <c r="A12" s="106">
        <v>9</v>
      </c>
      <c r="B12" s="107"/>
      <c r="C12" s="108"/>
      <c r="D12" s="106"/>
      <c r="E12" s="106"/>
      <c r="F12" s="106"/>
      <c r="G12" s="109"/>
      <c r="H12" s="110"/>
      <c r="I12" s="110"/>
      <c r="J12" s="110"/>
      <c r="O12" s="111" t="s">
        <v>76</v>
      </c>
    </row>
    <row r="13" spans="1:15" ht="12.75">
      <c r="A13" s="106">
        <v>10</v>
      </c>
      <c r="B13" s="107"/>
      <c r="C13" s="108"/>
      <c r="D13" s="106"/>
      <c r="E13" s="106"/>
      <c r="F13" s="106"/>
      <c r="G13" s="109"/>
      <c r="H13" s="110"/>
      <c r="I13" s="110"/>
      <c r="J13" s="110"/>
      <c r="O13" s="111" t="s">
        <v>97</v>
      </c>
    </row>
    <row r="14" spans="1:15" ht="23.25" customHeight="1">
      <c r="A14" s="106">
        <v>11</v>
      </c>
      <c r="B14" s="107"/>
      <c r="C14" s="108"/>
      <c r="D14" s="106"/>
      <c r="E14" s="106"/>
      <c r="F14" s="106"/>
      <c r="G14" s="109"/>
      <c r="H14" s="110"/>
      <c r="I14" s="110"/>
      <c r="J14" s="110"/>
      <c r="O14" s="111" t="s">
        <v>98</v>
      </c>
    </row>
    <row r="15" spans="1:15" ht="12.75">
      <c r="A15" s="106">
        <v>12</v>
      </c>
      <c r="B15" s="107"/>
      <c r="C15" s="108"/>
      <c r="D15" s="106"/>
      <c r="E15" s="106"/>
      <c r="F15" s="106"/>
      <c r="G15" s="109"/>
      <c r="H15" s="110"/>
      <c r="I15" s="110"/>
      <c r="J15" s="110"/>
      <c r="O15" s="111" t="s">
        <v>99</v>
      </c>
    </row>
    <row r="16" spans="1:15" ht="24" customHeight="1">
      <c r="A16" s="106">
        <v>13</v>
      </c>
      <c r="B16" s="107"/>
      <c r="C16" s="108"/>
      <c r="D16" s="106"/>
      <c r="E16" s="106"/>
      <c r="F16" s="106"/>
      <c r="G16" s="109"/>
      <c r="H16" s="110"/>
      <c r="I16" s="110"/>
      <c r="J16" s="110"/>
      <c r="O16" s="111" t="s">
        <v>100</v>
      </c>
    </row>
    <row r="17" spans="1:15" ht="12.75">
      <c r="A17" s="106">
        <v>14</v>
      </c>
      <c r="B17" s="107"/>
      <c r="C17" s="108"/>
      <c r="D17" s="106"/>
      <c r="E17" s="106"/>
      <c r="F17" s="106"/>
      <c r="G17" s="109"/>
      <c r="H17" s="110"/>
      <c r="I17" s="110"/>
      <c r="J17" s="110"/>
      <c r="O17" s="111" t="s">
        <v>101</v>
      </c>
    </row>
    <row r="18" spans="1:10" ht="12.75">
      <c r="A18" s="106">
        <v>15</v>
      </c>
      <c r="B18" s="107"/>
      <c r="C18" s="108"/>
      <c r="D18" s="106"/>
      <c r="E18" s="106"/>
      <c r="F18" s="106"/>
      <c r="G18" s="109"/>
      <c r="H18" s="110"/>
      <c r="I18" s="110"/>
      <c r="J18" s="110"/>
    </row>
    <row r="19" spans="1:10" ht="12.75">
      <c r="A19" s="106">
        <v>16</v>
      </c>
      <c r="B19" s="107"/>
      <c r="C19" s="108"/>
      <c r="D19" s="106"/>
      <c r="E19" s="106"/>
      <c r="F19" s="106"/>
      <c r="G19" s="109"/>
      <c r="H19" s="110"/>
      <c r="I19" s="110"/>
      <c r="J19" s="110"/>
    </row>
    <row r="20" spans="1:10" ht="12.75">
      <c r="A20" s="106">
        <v>17</v>
      </c>
      <c r="B20" s="107"/>
      <c r="C20" s="108"/>
      <c r="D20" s="106"/>
      <c r="E20" s="106"/>
      <c r="F20" s="106"/>
      <c r="G20" s="109"/>
      <c r="H20" s="110"/>
      <c r="I20" s="110"/>
      <c r="J20" s="110"/>
    </row>
    <row r="21" spans="1:10" ht="12.75">
      <c r="A21" s="106">
        <v>18</v>
      </c>
      <c r="B21" s="107"/>
      <c r="C21" s="108"/>
      <c r="D21" s="106"/>
      <c r="E21" s="106"/>
      <c r="F21" s="106"/>
      <c r="G21" s="109"/>
      <c r="H21" s="110"/>
      <c r="I21" s="110"/>
      <c r="J21" s="110"/>
    </row>
    <row r="22" spans="1:10" ht="12.75">
      <c r="A22" s="106">
        <v>19</v>
      </c>
      <c r="B22" s="107"/>
      <c r="C22" s="108"/>
      <c r="D22" s="106"/>
      <c r="E22" s="106"/>
      <c r="F22" s="106"/>
      <c r="G22" s="109"/>
      <c r="H22" s="110"/>
      <c r="I22" s="110"/>
      <c r="J22" s="110"/>
    </row>
    <row r="23" spans="1:10" ht="12.75">
      <c r="A23" s="106">
        <v>20</v>
      </c>
      <c r="B23" s="107"/>
      <c r="C23" s="108"/>
      <c r="D23" s="106"/>
      <c r="E23" s="106"/>
      <c r="F23" s="106"/>
      <c r="G23" s="109"/>
      <c r="H23" s="110"/>
      <c r="I23" s="110"/>
      <c r="J23" s="110"/>
    </row>
    <row r="24" spans="1:10" ht="12.75">
      <c r="A24" s="106">
        <v>21</v>
      </c>
      <c r="B24" s="107"/>
      <c r="C24" s="108"/>
      <c r="D24" s="106"/>
      <c r="E24" s="106"/>
      <c r="F24" s="106"/>
      <c r="G24" s="109"/>
      <c r="H24" s="110"/>
      <c r="I24" s="110"/>
      <c r="J24" s="110"/>
    </row>
    <row r="25" spans="1:10" ht="12.75">
      <c r="A25" s="106">
        <v>22</v>
      </c>
      <c r="B25" s="107"/>
      <c r="C25" s="108"/>
      <c r="D25" s="106"/>
      <c r="E25" s="106"/>
      <c r="F25" s="106"/>
      <c r="G25" s="109"/>
      <c r="H25" s="110"/>
      <c r="I25" s="110"/>
      <c r="J25" s="110"/>
    </row>
    <row r="26" spans="1:10" ht="12.75">
      <c r="A26" s="106">
        <v>23</v>
      </c>
      <c r="B26" s="107"/>
      <c r="C26" s="108"/>
      <c r="D26" s="106"/>
      <c r="E26" s="106"/>
      <c r="F26" s="106"/>
      <c r="G26" s="109"/>
      <c r="H26" s="110"/>
      <c r="I26" s="110"/>
      <c r="J26" s="110"/>
    </row>
    <row r="27" spans="1:10" ht="12.75">
      <c r="A27" s="106">
        <v>24</v>
      </c>
      <c r="B27" s="107"/>
      <c r="C27" s="108"/>
      <c r="D27" s="106"/>
      <c r="E27" s="106"/>
      <c r="F27" s="106"/>
      <c r="G27" s="109"/>
      <c r="H27" s="110"/>
      <c r="I27" s="110"/>
      <c r="J27" s="110"/>
    </row>
    <row r="28" spans="1:10" ht="12.75">
      <c r="A28" s="106">
        <v>25</v>
      </c>
      <c r="B28" s="110"/>
      <c r="C28" s="110"/>
      <c r="D28" s="110"/>
      <c r="E28" s="110"/>
      <c r="F28" s="110"/>
      <c r="G28" s="110"/>
      <c r="H28" s="110"/>
      <c r="I28" s="110"/>
      <c r="J28" s="110"/>
    </row>
    <row r="29" spans="1:10" ht="12.75">
      <c r="A29" s="106">
        <v>26</v>
      </c>
      <c r="B29" s="110"/>
      <c r="C29" s="110"/>
      <c r="D29" s="110"/>
      <c r="E29" s="110"/>
      <c r="F29" s="110"/>
      <c r="G29" s="110"/>
      <c r="H29" s="110"/>
      <c r="I29" s="110"/>
      <c r="J29" s="110"/>
    </row>
    <row r="30" spans="1:10" ht="12.75">
      <c r="A30" s="112"/>
      <c r="B30" s="113"/>
      <c r="C30" s="114"/>
      <c r="D30" s="112"/>
      <c r="E30" s="112"/>
      <c r="F30" s="112"/>
      <c r="H30" s="115"/>
      <c r="I30" s="115"/>
      <c r="J30" s="115"/>
    </row>
    <row r="31" spans="1:10" ht="12.75">
      <c r="A31" s="112"/>
      <c r="B31" s="113"/>
      <c r="C31" s="114"/>
      <c r="D31" s="112"/>
      <c r="E31" s="112"/>
      <c r="F31" s="112"/>
      <c r="H31" s="115"/>
      <c r="I31" s="115"/>
      <c r="J31" s="115"/>
    </row>
    <row r="32" spans="1:10" ht="12.75">
      <c r="A32" s="112"/>
      <c r="B32" s="113"/>
      <c r="C32" s="114"/>
      <c r="D32" s="112"/>
      <c r="E32" s="112"/>
      <c r="F32" s="112"/>
      <c r="H32" s="115"/>
      <c r="I32" s="115"/>
      <c r="J32" s="115"/>
    </row>
    <row r="33" spans="1:10" ht="12.75">
      <c r="A33" s="112"/>
      <c r="B33" s="113"/>
      <c r="C33" s="114"/>
      <c r="D33" s="112"/>
      <c r="E33" s="112"/>
      <c r="F33" s="112"/>
      <c r="H33" s="115"/>
      <c r="I33" s="115"/>
      <c r="J33" s="115"/>
    </row>
    <row r="34" spans="1:10" ht="12.75">
      <c r="A34" s="112"/>
      <c r="B34" s="113"/>
      <c r="C34" s="114"/>
      <c r="D34" s="112"/>
      <c r="E34" s="112"/>
      <c r="F34" s="112"/>
      <c r="G34" s="116"/>
      <c r="H34" s="115"/>
      <c r="I34" s="115"/>
      <c r="J34" s="115"/>
    </row>
    <row r="35" spans="1:10" ht="12.75">
      <c r="A35" s="112"/>
      <c r="B35" s="113"/>
      <c r="C35" s="114"/>
      <c r="D35" s="112"/>
      <c r="E35" s="112"/>
      <c r="F35" s="112"/>
      <c r="G35" s="116"/>
      <c r="H35" s="115"/>
      <c r="I35" s="115"/>
      <c r="J35" s="115"/>
    </row>
    <row r="36" spans="1:10" ht="12.75">
      <c r="A36" s="112"/>
      <c r="B36" s="113"/>
      <c r="C36" s="114"/>
      <c r="D36" s="112"/>
      <c r="E36" s="112"/>
      <c r="F36" s="112"/>
      <c r="G36" s="116"/>
      <c r="H36" s="115"/>
      <c r="I36" s="115"/>
      <c r="J36" s="115"/>
    </row>
    <row r="37" spans="1:10" ht="12.75">
      <c r="A37" s="112"/>
      <c r="B37" s="113"/>
      <c r="C37" s="114"/>
      <c r="D37" s="112"/>
      <c r="E37" s="112"/>
      <c r="F37" s="112"/>
      <c r="G37" s="116"/>
      <c r="H37" s="115"/>
      <c r="I37" s="115"/>
      <c r="J37" s="115"/>
    </row>
    <row r="38" spans="1:10" ht="12.75">
      <c r="A38" s="112"/>
      <c r="B38" s="113"/>
      <c r="C38" s="114"/>
      <c r="D38" s="112"/>
      <c r="E38" s="112"/>
      <c r="F38" s="112"/>
      <c r="G38" s="116"/>
      <c r="H38" s="115"/>
      <c r="I38" s="115"/>
      <c r="J38" s="115"/>
    </row>
    <row r="39" ht="12.75">
      <c r="A39" s="112"/>
    </row>
    <row r="40" ht="12.75">
      <c r="A40" s="112"/>
    </row>
    <row r="42" spans="1:10" ht="32.25" customHeight="1">
      <c r="A42" s="96"/>
      <c r="B42" s="97" t="s">
        <v>13</v>
      </c>
      <c r="C42" s="98" t="s">
        <v>81</v>
      </c>
      <c r="D42" s="98" t="s">
        <v>82</v>
      </c>
      <c r="E42" s="98" t="s">
        <v>83</v>
      </c>
      <c r="F42" s="98" t="s">
        <v>84</v>
      </c>
      <c r="G42" s="98" t="s">
        <v>85</v>
      </c>
      <c r="H42" s="99" t="s">
        <v>86</v>
      </c>
      <c r="I42" s="100"/>
      <c r="J42" s="101"/>
    </row>
    <row r="43" spans="1:10" ht="28.5" customHeight="1">
      <c r="A43" s="102"/>
      <c r="B43" s="103"/>
      <c r="C43" s="104"/>
      <c r="D43" s="104"/>
      <c r="E43" s="104"/>
      <c r="F43" s="104"/>
      <c r="G43" s="104"/>
      <c r="H43" s="105" t="s">
        <v>87</v>
      </c>
      <c r="I43" s="105" t="s">
        <v>88</v>
      </c>
      <c r="J43" s="105" t="s">
        <v>89</v>
      </c>
    </row>
    <row r="44" spans="1:10" ht="25.5">
      <c r="A44" s="106">
        <v>1</v>
      </c>
      <c r="B44" s="107" t="s">
        <v>45</v>
      </c>
      <c r="C44" s="108"/>
      <c r="D44" s="106">
        <v>1</v>
      </c>
      <c r="E44" s="106">
        <v>160000</v>
      </c>
      <c r="F44" s="106">
        <v>160000</v>
      </c>
      <c r="G44" s="109">
        <v>6.431281754453663</v>
      </c>
      <c r="H44" s="110"/>
      <c r="I44" s="110"/>
      <c r="J44" s="110"/>
    </row>
    <row r="45" spans="1:10" ht="25.5">
      <c r="A45" s="106">
        <v>2</v>
      </c>
      <c r="B45" s="107" t="s">
        <v>78</v>
      </c>
      <c r="C45" s="108"/>
      <c r="D45" s="106">
        <v>1</v>
      </c>
      <c r="E45" s="106">
        <v>1223436</v>
      </c>
      <c r="F45" s="106">
        <v>1223436</v>
      </c>
      <c r="G45" s="109">
        <v>49.17663515338608</v>
      </c>
      <c r="H45" s="110"/>
      <c r="I45" s="110"/>
      <c r="J45" s="110"/>
    </row>
    <row r="46" spans="1:10" ht="12.75">
      <c r="A46" s="106">
        <v>3</v>
      </c>
      <c r="B46" s="107"/>
      <c r="C46" s="108"/>
      <c r="D46" s="106"/>
      <c r="E46" s="106"/>
      <c r="F46" s="106"/>
      <c r="G46" s="109"/>
      <c r="H46" s="110"/>
      <c r="I46" s="110"/>
      <c r="J46" s="110"/>
    </row>
    <row r="47" spans="1:10" ht="12.75">
      <c r="A47" s="106">
        <v>4</v>
      </c>
      <c r="B47" s="107"/>
      <c r="C47" s="108"/>
      <c r="D47" s="106"/>
      <c r="E47" s="106"/>
      <c r="F47" s="106"/>
      <c r="G47" s="109"/>
      <c r="H47" s="110"/>
      <c r="I47" s="110"/>
      <c r="J47" s="110"/>
    </row>
    <row r="48" spans="1:10" ht="12.75">
      <c r="A48" s="106">
        <v>5</v>
      </c>
      <c r="B48" s="107"/>
      <c r="C48" s="108"/>
      <c r="D48" s="106"/>
      <c r="E48" s="106"/>
      <c r="F48" s="106"/>
      <c r="G48" s="109"/>
      <c r="H48" s="110"/>
      <c r="I48" s="110"/>
      <c r="J48" s="110"/>
    </row>
    <row r="49" spans="1:10" ht="12.75">
      <c r="A49" s="106"/>
      <c r="B49" s="107"/>
      <c r="C49" s="108"/>
      <c r="D49" s="106"/>
      <c r="E49" s="106"/>
      <c r="F49" s="106"/>
      <c r="G49" s="109"/>
      <c r="H49" s="110"/>
      <c r="I49" s="110"/>
      <c r="J49" s="110"/>
    </row>
    <row r="50" spans="1:10" ht="12.75">
      <c r="A50" s="106"/>
      <c r="B50" s="107"/>
      <c r="C50" s="108"/>
      <c r="D50" s="106"/>
      <c r="E50" s="106"/>
      <c r="F50" s="106"/>
      <c r="G50" s="109"/>
      <c r="H50" s="110"/>
      <c r="I50" s="110"/>
      <c r="J50" s="110"/>
    </row>
    <row r="51" spans="1:10" ht="12.75">
      <c r="A51" s="106"/>
      <c r="B51" s="107"/>
      <c r="C51" s="108"/>
      <c r="D51" s="106"/>
      <c r="E51" s="106"/>
      <c r="F51" s="106"/>
      <c r="G51" s="109"/>
      <c r="H51" s="110"/>
      <c r="I51" s="110"/>
      <c r="J51" s="110"/>
    </row>
    <row r="52" spans="1:10" ht="12.75">
      <c r="A52" s="106"/>
      <c r="B52" s="107"/>
      <c r="C52" s="108"/>
      <c r="D52" s="106"/>
      <c r="E52" s="106"/>
      <c r="F52" s="106"/>
      <c r="G52" s="109"/>
      <c r="H52" s="110"/>
      <c r="I52" s="110"/>
      <c r="J52" s="110"/>
    </row>
    <row r="53" spans="1:10" ht="12.75">
      <c r="A53" s="106"/>
      <c r="B53" s="107"/>
      <c r="C53" s="108"/>
      <c r="D53" s="106"/>
      <c r="E53" s="106"/>
      <c r="F53" s="106"/>
      <c r="G53" s="109"/>
      <c r="H53" s="110"/>
      <c r="I53" s="110"/>
      <c r="J53" s="110"/>
    </row>
  </sheetData>
  <mergeCells count="16">
    <mergeCell ref="E42:E43"/>
    <mergeCell ref="F42:F43"/>
    <mergeCell ref="G42:G43"/>
    <mergeCell ref="H42:J42"/>
    <mergeCell ref="A42:A43"/>
    <mergeCell ref="B42:B43"/>
    <mergeCell ref="C42:C43"/>
    <mergeCell ref="D42:D43"/>
    <mergeCell ref="A2:A3"/>
    <mergeCell ref="F2:F3"/>
    <mergeCell ref="H2:J2"/>
    <mergeCell ref="B2:B3"/>
    <mergeCell ref="C2:C3"/>
    <mergeCell ref="D2:D3"/>
    <mergeCell ref="E2:E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75" zoomScaleNormal="75" workbookViewId="0" topLeftCell="C1">
      <selection activeCell="I17" sqref="I17:I18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5"/>
      <c r="D1" s="45"/>
      <c r="E1" s="45"/>
      <c r="F1" s="45"/>
      <c r="G1" s="45"/>
      <c r="H1" s="45"/>
      <c r="I1" s="45" t="s">
        <v>0</v>
      </c>
      <c r="J1" s="45"/>
      <c r="K1" s="45" t="s">
        <v>36</v>
      </c>
      <c r="L1" s="1"/>
    </row>
    <row r="2" spans="1:12" ht="21.75" customHeight="1">
      <c r="A2" s="1"/>
      <c r="B2" s="1"/>
      <c r="C2" s="46" t="s">
        <v>79</v>
      </c>
      <c r="D2" s="46"/>
      <c r="E2" s="45"/>
      <c r="F2" s="45"/>
      <c r="G2" s="45"/>
      <c r="H2" s="45"/>
      <c r="I2" s="45"/>
      <c r="J2" s="47"/>
      <c r="K2" s="45"/>
      <c r="L2" s="1"/>
    </row>
    <row r="3" spans="1:12" ht="19.5" customHeight="1">
      <c r="A3" s="1"/>
      <c r="C3" s="46" t="s">
        <v>1</v>
      </c>
      <c r="D3" s="46"/>
      <c r="E3" s="45"/>
      <c r="F3" s="45"/>
      <c r="G3" s="45"/>
      <c r="H3" s="45"/>
      <c r="I3" s="45"/>
      <c r="J3" s="47"/>
      <c r="K3" s="45"/>
      <c r="L3" s="1"/>
    </row>
    <row r="4" spans="1:12" ht="19.5" customHeight="1">
      <c r="A4" s="1"/>
      <c r="C4" s="46" t="s">
        <v>77</v>
      </c>
      <c r="D4" s="46"/>
      <c r="E4" s="45"/>
      <c r="F4" s="45"/>
      <c r="G4" s="45"/>
      <c r="H4" s="45"/>
      <c r="I4" s="45"/>
      <c r="J4" s="47"/>
      <c r="K4" s="45"/>
      <c r="L4" s="1"/>
    </row>
    <row r="5" spans="1:12" ht="15.75" thickBot="1">
      <c r="A5" s="1"/>
      <c r="B5" s="3"/>
      <c r="D5" s="54">
        <v>2073.2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9" t="s">
        <v>38</v>
      </c>
      <c r="E7" s="90"/>
      <c r="F7" s="52"/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72</v>
      </c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1" t="s">
        <v>39</v>
      </c>
      <c r="E9" s="93" t="s">
        <v>40</v>
      </c>
      <c r="F9" s="51" t="s">
        <v>73</v>
      </c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2"/>
      <c r="E10" s="94"/>
      <c r="F10" s="51"/>
      <c r="G10" s="6"/>
      <c r="H10" s="6"/>
      <c r="I10" s="14"/>
      <c r="J10" s="5" t="s">
        <v>11</v>
      </c>
      <c r="K10" s="6"/>
      <c r="L10" s="1"/>
    </row>
    <row r="11" spans="1:12" ht="37.5">
      <c r="A11" s="67">
        <v>5</v>
      </c>
      <c r="B11" s="32" t="s">
        <v>16</v>
      </c>
      <c r="C11" s="86" t="s">
        <v>80</v>
      </c>
      <c r="D11" s="2" t="s">
        <v>57</v>
      </c>
      <c r="E11" s="50">
        <v>984.4</v>
      </c>
      <c r="F11" s="50">
        <v>46</v>
      </c>
      <c r="G11" s="61">
        <f>E11*F11</f>
        <v>45282.4</v>
      </c>
      <c r="H11" s="61">
        <f>G11/D$5</f>
        <v>21.841790468840443</v>
      </c>
      <c r="I11" s="2">
        <f>H11/12</f>
        <v>1.8201492057367037</v>
      </c>
      <c r="J11" s="2"/>
      <c r="K11" s="2"/>
      <c r="L11" s="1"/>
    </row>
    <row r="12" spans="1:12" ht="18.75">
      <c r="A12" s="87">
        <v>6</v>
      </c>
      <c r="B12" s="36" t="s">
        <v>27</v>
      </c>
      <c r="C12" s="81" t="s">
        <v>67</v>
      </c>
      <c r="D12" s="2"/>
      <c r="E12" s="50">
        <v>6</v>
      </c>
      <c r="F12" s="50">
        <v>2301.62</v>
      </c>
      <c r="G12" s="61">
        <f>E12*F12</f>
        <v>13809.72</v>
      </c>
      <c r="H12" s="61">
        <f>G12/D$5</f>
        <v>6.661065020258538</v>
      </c>
      <c r="I12" s="2">
        <f>H12/12</f>
        <v>0.5550887516882115</v>
      </c>
      <c r="J12" s="2"/>
      <c r="K12" s="2" t="s">
        <v>71</v>
      </c>
      <c r="L12" s="1"/>
    </row>
    <row r="13" spans="1:12" ht="18.75">
      <c r="A13" s="50">
        <v>9</v>
      </c>
      <c r="B13" s="36" t="s">
        <v>22</v>
      </c>
      <c r="C13" s="19" t="s">
        <v>61</v>
      </c>
      <c r="D13" s="2" t="s">
        <v>58</v>
      </c>
      <c r="E13" s="50">
        <v>1</v>
      </c>
      <c r="F13" s="50">
        <v>2507.4</v>
      </c>
      <c r="G13" s="61">
        <f>E13*F13</f>
        <v>2507.4</v>
      </c>
      <c r="H13" s="61">
        <f>G13/D$5</f>
        <v>1.2094346903337836</v>
      </c>
      <c r="I13" s="2">
        <f>H13/12</f>
        <v>0.10078622419448197</v>
      </c>
      <c r="J13" s="2"/>
      <c r="K13" s="2"/>
      <c r="L13" s="1"/>
    </row>
    <row r="14" spans="1:12" ht="18.75">
      <c r="A14" s="50"/>
      <c r="B14" s="36"/>
      <c r="C14" s="19" t="s">
        <v>62</v>
      </c>
      <c r="D14" s="2" t="s">
        <v>58</v>
      </c>
      <c r="E14" s="50">
        <v>2</v>
      </c>
      <c r="F14" s="50">
        <v>3588.04</v>
      </c>
      <c r="G14" s="61">
        <f>E14*F14</f>
        <v>7176.08</v>
      </c>
      <c r="H14" s="61">
        <f>G14/D$5</f>
        <v>3.461354427937488</v>
      </c>
      <c r="I14" s="2">
        <f>H14/12</f>
        <v>0.288446202328124</v>
      </c>
      <c r="J14" s="2"/>
      <c r="K14" s="2"/>
      <c r="L14" s="1"/>
    </row>
    <row r="15" spans="1:12" ht="20.25" thickBot="1">
      <c r="A15" s="64"/>
      <c r="B15" s="49"/>
      <c r="C15" s="56" t="s">
        <v>12</v>
      </c>
      <c r="D15" s="57"/>
      <c r="E15" s="58"/>
      <c r="F15" s="58"/>
      <c r="G15" s="59">
        <f>SUM(G11:G14)</f>
        <v>68775.6</v>
      </c>
      <c r="H15" s="59">
        <f>SUM(H11:H14)</f>
        <v>33.17364460737025</v>
      </c>
      <c r="I15" s="60" t="s">
        <v>74</v>
      </c>
      <c r="J15" s="59">
        <f>H15/12</f>
        <v>2.7644703839475206</v>
      </c>
      <c r="K15" s="65"/>
      <c r="L15" s="1"/>
    </row>
    <row r="16" spans="1:12" ht="20.25" thickBot="1">
      <c r="A16" s="11"/>
      <c r="B16" s="53" t="s">
        <v>75</v>
      </c>
      <c r="C16" s="74"/>
      <c r="D16" s="75"/>
      <c r="E16" s="76">
        <v>117712.31718644069</v>
      </c>
      <c r="F16" s="12"/>
      <c r="G16" s="77"/>
      <c r="H16" s="78"/>
      <c r="I16" s="12"/>
      <c r="J16" s="12"/>
      <c r="K16" s="13"/>
      <c r="L16" s="1"/>
    </row>
    <row r="17" spans="1:12" ht="18.75">
      <c r="A17" s="25">
        <v>8</v>
      </c>
      <c r="B17" s="32" t="s">
        <v>44</v>
      </c>
      <c r="C17" s="19" t="s">
        <v>45</v>
      </c>
      <c r="D17" s="2"/>
      <c r="E17" s="88">
        <v>1</v>
      </c>
      <c r="F17" s="88">
        <v>160000</v>
      </c>
      <c r="G17" s="61">
        <f>E17*F17</f>
        <v>160000</v>
      </c>
      <c r="H17" s="61">
        <f>G17/D$5</f>
        <v>77.17538105344396</v>
      </c>
      <c r="I17" s="2">
        <f>H17/12</f>
        <v>6.431281754453663</v>
      </c>
      <c r="J17" s="2"/>
      <c r="K17" s="2"/>
      <c r="L17" s="1"/>
    </row>
    <row r="18" spans="1:12" ht="19.5" thickBot="1">
      <c r="A18" s="26">
        <v>9</v>
      </c>
      <c r="B18" s="37" t="s">
        <v>37</v>
      </c>
      <c r="C18" s="19" t="s">
        <v>78</v>
      </c>
      <c r="D18" s="2"/>
      <c r="E18" s="88">
        <v>1</v>
      </c>
      <c r="F18" s="88">
        <v>1223436</v>
      </c>
      <c r="G18" s="61">
        <f>E18*F18</f>
        <v>1223436</v>
      </c>
      <c r="H18" s="61">
        <f>G18/D$5</f>
        <v>590.1196218406329</v>
      </c>
      <c r="I18" s="2">
        <f>H18/12</f>
        <v>49.17663515338608</v>
      </c>
      <c r="J18" s="2"/>
      <c r="K18" s="2"/>
      <c r="L18" s="1"/>
    </row>
    <row r="19" spans="1:11" ht="20.25" thickBot="1">
      <c r="A19" s="40"/>
      <c r="B19" s="41"/>
      <c r="C19" s="68" t="s">
        <v>12</v>
      </c>
      <c r="D19" s="41"/>
      <c r="E19" s="41"/>
      <c r="F19" s="41"/>
      <c r="G19" s="69">
        <f>SUM(G17:G18)</f>
        <v>1383436</v>
      </c>
      <c r="H19" s="69">
        <f>SUM(H17:H18)</f>
        <v>667.2950028940769</v>
      </c>
      <c r="I19" s="70" t="s">
        <v>74</v>
      </c>
      <c r="J19" s="69">
        <f>H19/12</f>
        <v>55.607916907839744</v>
      </c>
      <c r="K19" s="42"/>
    </row>
    <row r="20" spans="3:10" ht="18.75">
      <c r="C20" s="29" t="s">
        <v>54</v>
      </c>
      <c r="D20" s="43"/>
      <c r="E20" s="43"/>
      <c r="F20" s="43"/>
      <c r="G20" s="43"/>
      <c r="H20" s="44"/>
      <c r="I20" s="43" t="s">
        <v>47</v>
      </c>
      <c r="J20" s="43"/>
    </row>
    <row r="21" spans="4:9" ht="15">
      <c r="D21" s="30" t="s">
        <v>48</v>
      </c>
      <c r="E21" s="1"/>
      <c r="F21" s="1"/>
      <c r="G21" s="1"/>
      <c r="H21" s="1"/>
      <c r="I21" s="31" t="s">
        <v>46</v>
      </c>
    </row>
    <row r="22" spans="5:10" ht="15">
      <c r="E22" s="1"/>
      <c r="F22" s="1"/>
      <c r="G22" s="1"/>
      <c r="H22" s="1"/>
      <c r="I22" s="1"/>
      <c r="J22" s="1"/>
    </row>
    <row r="23" spans="5:10" ht="15">
      <c r="E23" s="1"/>
      <c r="F23" s="1"/>
      <c r="G23" s="1"/>
      <c r="H23" s="1"/>
      <c r="I23" s="1"/>
      <c r="J23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75" zoomScaleNormal="75" workbookViewId="0" topLeftCell="A13">
      <selection activeCell="C31" sqref="C31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5"/>
      <c r="D1" s="45"/>
      <c r="E1" s="45"/>
      <c r="F1" s="45"/>
      <c r="G1" s="45"/>
      <c r="H1" s="45"/>
      <c r="I1" s="45" t="s">
        <v>0</v>
      </c>
      <c r="J1" s="45"/>
      <c r="K1" s="45" t="s">
        <v>36</v>
      </c>
      <c r="L1" s="1"/>
    </row>
    <row r="2" spans="1:12" ht="21.75" customHeight="1">
      <c r="A2" s="1"/>
      <c r="B2" s="1"/>
      <c r="C2" s="46" t="s">
        <v>79</v>
      </c>
      <c r="D2" s="46"/>
      <c r="E2" s="45"/>
      <c r="F2" s="45"/>
      <c r="G2" s="45"/>
      <c r="H2" s="45"/>
      <c r="I2" s="45"/>
      <c r="J2" s="47"/>
      <c r="K2" s="45"/>
      <c r="L2" s="1"/>
    </row>
    <row r="3" spans="1:12" ht="19.5" customHeight="1">
      <c r="A3" s="1"/>
      <c r="C3" s="46" t="s">
        <v>1</v>
      </c>
      <c r="D3" s="46"/>
      <c r="E3" s="45"/>
      <c r="F3" s="45"/>
      <c r="G3" s="45"/>
      <c r="H3" s="45"/>
      <c r="I3" s="45"/>
      <c r="J3" s="47"/>
      <c r="K3" s="45"/>
      <c r="L3" s="1"/>
    </row>
    <row r="4" spans="1:12" ht="19.5" customHeight="1">
      <c r="A4" s="1"/>
      <c r="C4" s="46" t="s">
        <v>77</v>
      </c>
      <c r="D4" s="46"/>
      <c r="E4" s="45"/>
      <c r="F4" s="45"/>
      <c r="G4" s="45"/>
      <c r="H4" s="45"/>
      <c r="I4" s="45"/>
      <c r="J4" s="47"/>
      <c r="K4" s="45"/>
      <c r="L4" s="1"/>
    </row>
    <row r="5" spans="1:12" ht="15.75" thickBot="1">
      <c r="A5" s="1"/>
      <c r="B5" s="3"/>
      <c r="D5" s="54">
        <v>2073.2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9" t="s">
        <v>38</v>
      </c>
      <c r="E7" s="90"/>
      <c r="F7" s="52"/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72</v>
      </c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1" t="s">
        <v>39</v>
      </c>
      <c r="E9" s="93" t="s">
        <v>40</v>
      </c>
      <c r="F9" s="51" t="s">
        <v>73</v>
      </c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2"/>
      <c r="E10" s="94"/>
      <c r="F10" s="51"/>
      <c r="G10" s="6"/>
      <c r="H10" s="6"/>
      <c r="I10" s="14"/>
      <c r="J10" s="5" t="s">
        <v>11</v>
      </c>
      <c r="K10" s="6"/>
      <c r="L10" s="1"/>
    </row>
    <row r="11" spans="1:12" ht="15.75">
      <c r="A11" s="62"/>
      <c r="B11" s="48"/>
      <c r="C11" s="48"/>
      <c r="D11" s="48"/>
      <c r="E11" s="48"/>
      <c r="F11" s="48"/>
      <c r="G11" s="48" t="s">
        <v>24</v>
      </c>
      <c r="H11" s="55"/>
      <c r="I11" s="48"/>
      <c r="J11" s="48"/>
      <c r="K11" s="63"/>
      <c r="L11" s="1"/>
    </row>
    <row r="12" spans="1:12" ht="18.75">
      <c r="A12" s="50">
        <v>1</v>
      </c>
      <c r="B12" s="36" t="s">
        <v>14</v>
      </c>
      <c r="C12" s="19" t="s">
        <v>55</v>
      </c>
      <c r="D12" s="2"/>
      <c r="E12" s="50"/>
      <c r="F12" s="50"/>
      <c r="G12" s="61">
        <f>E12*F12</f>
        <v>0</v>
      </c>
      <c r="H12" s="61">
        <f>G12/D$5</f>
        <v>0</v>
      </c>
      <c r="I12" s="2"/>
      <c r="J12" s="2"/>
      <c r="K12" s="2"/>
      <c r="L12" s="1"/>
    </row>
    <row r="13" spans="1:12" ht="18.75">
      <c r="A13" s="50">
        <v>2</v>
      </c>
      <c r="B13" s="36" t="s">
        <v>26</v>
      </c>
      <c r="C13" s="19" t="s">
        <v>25</v>
      </c>
      <c r="D13" s="2" t="s">
        <v>56</v>
      </c>
      <c r="E13" s="50"/>
      <c r="F13" s="50"/>
      <c r="G13" s="61">
        <f aca="true" t="shared" si="0" ref="G13:G25">E13*F13</f>
        <v>0</v>
      </c>
      <c r="H13" s="61">
        <f aca="true" t="shared" si="1" ref="H13:H25">G13/D$5</f>
        <v>0</v>
      </c>
      <c r="I13" s="2"/>
      <c r="J13" s="2"/>
      <c r="K13" s="2"/>
      <c r="L13" s="1"/>
    </row>
    <row r="14" spans="1:12" ht="18.75">
      <c r="A14" s="50">
        <v>4</v>
      </c>
      <c r="B14" s="36" t="s">
        <v>15</v>
      </c>
      <c r="C14" s="19" t="s">
        <v>49</v>
      </c>
      <c r="D14" s="2"/>
      <c r="E14" s="50"/>
      <c r="F14" s="50"/>
      <c r="G14" s="61">
        <f t="shared" si="0"/>
        <v>0</v>
      </c>
      <c r="H14" s="61">
        <f t="shared" si="1"/>
        <v>0</v>
      </c>
      <c r="I14" s="2"/>
      <c r="J14" s="2"/>
      <c r="K14" s="2"/>
      <c r="L14" s="1"/>
    </row>
    <row r="15" spans="1:12" ht="37.5">
      <c r="A15" s="67">
        <v>5</v>
      </c>
      <c r="B15" s="32" t="s">
        <v>16</v>
      </c>
      <c r="C15" s="86" t="s">
        <v>80</v>
      </c>
      <c r="D15" s="2" t="s">
        <v>57</v>
      </c>
      <c r="E15" s="50">
        <v>984.4</v>
      </c>
      <c r="F15" s="50">
        <v>46</v>
      </c>
      <c r="G15" s="61">
        <f t="shared" si="0"/>
        <v>45282.4</v>
      </c>
      <c r="H15" s="61">
        <f t="shared" si="1"/>
        <v>21.841790468840443</v>
      </c>
      <c r="I15" s="2"/>
      <c r="J15" s="2"/>
      <c r="K15" s="2"/>
      <c r="L15" s="1"/>
    </row>
    <row r="16" spans="1:12" ht="18.75">
      <c r="A16" s="87">
        <v>6</v>
      </c>
      <c r="B16" s="36" t="s">
        <v>27</v>
      </c>
      <c r="C16" s="81" t="s">
        <v>67</v>
      </c>
      <c r="D16" s="2"/>
      <c r="E16" s="50">
        <v>6</v>
      </c>
      <c r="F16" s="50">
        <v>2301.62</v>
      </c>
      <c r="G16" s="61">
        <f t="shared" si="0"/>
        <v>13809.72</v>
      </c>
      <c r="H16" s="61">
        <f t="shared" si="1"/>
        <v>6.661065020258538</v>
      </c>
      <c r="I16" s="2"/>
      <c r="J16" s="2"/>
      <c r="K16" s="2" t="s">
        <v>71</v>
      </c>
      <c r="L16" s="1"/>
    </row>
    <row r="17" spans="1:12" ht="18.75">
      <c r="A17" s="79">
        <v>7</v>
      </c>
      <c r="B17" s="34" t="s">
        <v>28</v>
      </c>
      <c r="C17" s="19" t="s">
        <v>59</v>
      </c>
      <c r="D17" s="2" t="s">
        <v>58</v>
      </c>
      <c r="E17" s="50"/>
      <c r="F17" s="50"/>
      <c r="G17" s="61">
        <f t="shared" si="0"/>
        <v>0</v>
      </c>
      <c r="H17" s="61">
        <f t="shared" si="1"/>
        <v>0</v>
      </c>
      <c r="I17" s="2"/>
      <c r="J17" s="2"/>
      <c r="K17" s="2"/>
      <c r="L17" s="1"/>
    </row>
    <row r="18" spans="1:12" ht="18.75">
      <c r="A18" s="50">
        <v>8</v>
      </c>
      <c r="B18" s="36" t="s">
        <v>18</v>
      </c>
      <c r="C18" s="19" t="s">
        <v>60</v>
      </c>
      <c r="D18" s="2" t="s">
        <v>58</v>
      </c>
      <c r="E18" s="50"/>
      <c r="F18" s="50"/>
      <c r="G18" s="61">
        <f t="shared" si="0"/>
        <v>0</v>
      </c>
      <c r="H18" s="61">
        <f t="shared" si="1"/>
        <v>0</v>
      </c>
      <c r="I18" s="2"/>
      <c r="J18" s="2"/>
      <c r="K18" s="2"/>
      <c r="L18" s="1"/>
    </row>
    <row r="19" spans="1:12" ht="18.75">
      <c r="A19" s="50">
        <v>9</v>
      </c>
      <c r="B19" s="36" t="s">
        <v>22</v>
      </c>
      <c r="C19" s="19" t="s">
        <v>61</v>
      </c>
      <c r="D19" s="2" t="s">
        <v>58</v>
      </c>
      <c r="E19" s="50">
        <v>1</v>
      </c>
      <c r="F19" s="50">
        <v>2507.4</v>
      </c>
      <c r="G19" s="61">
        <f t="shared" si="0"/>
        <v>2507.4</v>
      </c>
      <c r="H19" s="61">
        <f t="shared" si="1"/>
        <v>1.2094346903337836</v>
      </c>
      <c r="I19" s="2"/>
      <c r="J19" s="2"/>
      <c r="K19" s="2"/>
      <c r="L19" s="1"/>
    </row>
    <row r="20" spans="1:12" ht="18.75">
      <c r="A20" s="50"/>
      <c r="B20" s="36"/>
      <c r="C20" s="19" t="s">
        <v>62</v>
      </c>
      <c r="D20" s="2" t="s">
        <v>58</v>
      </c>
      <c r="E20" s="50">
        <v>2</v>
      </c>
      <c r="F20" s="50">
        <v>3588.04</v>
      </c>
      <c r="G20" s="61">
        <f t="shared" si="0"/>
        <v>7176.08</v>
      </c>
      <c r="H20" s="61">
        <f t="shared" si="1"/>
        <v>3.461354427937488</v>
      </c>
      <c r="I20" s="2"/>
      <c r="J20" s="2"/>
      <c r="K20" s="2"/>
      <c r="L20" s="1"/>
    </row>
    <row r="21" spans="1:12" ht="18.75">
      <c r="A21" s="50">
        <v>10</v>
      </c>
      <c r="B21" s="36" t="s">
        <v>29</v>
      </c>
      <c r="C21" s="19" t="s">
        <v>63</v>
      </c>
      <c r="D21" s="2" t="s">
        <v>56</v>
      </c>
      <c r="E21" s="50"/>
      <c r="F21" s="50"/>
      <c r="G21" s="61">
        <f t="shared" si="0"/>
        <v>0</v>
      </c>
      <c r="H21" s="61">
        <f t="shared" si="1"/>
        <v>0</v>
      </c>
      <c r="I21" s="2"/>
      <c r="J21" s="2"/>
      <c r="K21" s="2"/>
      <c r="L21" s="1"/>
    </row>
    <row r="22" spans="1:12" ht="18.75">
      <c r="A22" s="80">
        <v>11</v>
      </c>
      <c r="B22" s="32" t="s">
        <v>30</v>
      </c>
      <c r="C22" s="81" t="s">
        <v>76</v>
      </c>
      <c r="D22" s="2" t="s">
        <v>58</v>
      </c>
      <c r="E22" s="50"/>
      <c r="F22" s="50"/>
      <c r="G22" s="61">
        <f t="shared" si="0"/>
        <v>0</v>
      </c>
      <c r="H22" s="61">
        <f t="shared" si="1"/>
        <v>0</v>
      </c>
      <c r="I22" s="2"/>
      <c r="J22" s="2"/>
      <c r="K22" s="2"/>
      <c r="L22" s="1"/>
    </row>
    <row r="23" spans="1:12" ht="18.75">
      <c r="A23" s="79">
        <v>12</v>
      </c>
      <c r="B23" s="83" t="s">
        <v>19</v>
      </c>
      <c r="C23" s="19" t="s">
        <v>64</v>
      </c>
      <c r="D23" s="2" t="s">
        <v>56</v>
      </c>
      <c r="E23" s="50"/>
      <c r="F23" s="50"/>
      <c r="G23" s="61">
        <f t="shared" si="0"/>
        <v>0</v>
      </c>
      <c r="H23" s="61">
        <f t="shared" si="1"/>
        <v>0</v>
      </c>
      <c r="I23" s="2"/>
      <c r="J23" s="2"/>
      <c r="K23" s="2"/>
      <c r="L23" s="1"/>
    </row>
    <row r="24" spans="1:12" ht="18.75">
      <c r="A24" s="50">
        <v>13</v>
      </c>
      <c r="B24" s="36" t="s">
        <v>20</v>
      </c>
      <c r="C24" s="19" t="s">
        <v>65</v>
      </c>
      <c r="D24" s="2" t="s">
        <v>58</v>
      </c>
      <c r="E24" s="50"/>
      <c r="F24" s="50"/>
      <c r="G24" s="61">
        <f t="shared" si="0"/>
        <v>0</v>
      </c>
      <c r="H24" s="61">
        <f t="shared" si="1"/>
        <v>0</v>
      </c>
      <c r="I24" s="2"/>
      <c r="J24" s="2"/>
      <c r="K24" s="2"/>
      <c r="L24" s="1"/>
    </row>
    <row r="25" spans="1:12" ht="18.75">
      <c r="A25" s="50">
        <v>14</v>
      </c>
      <c r="B25" s="36" t="s">
        <v>31</v>
      </c>
      <c r="C25" s="19" t="s">
        <v>66</v>
      </c>
      <c r="D25" s="2" t="s">
        <v>58</v>
      </c>
      <c r="E25" s="50"/>
      <c r="F25" s="50"/>
      <c r="G25" s="61">
        <f t="shared" si="0"/>
        <v>0</v>
      </c>
      <c r="H25" s="61">
        <f t="shared" si="1"/>
        <v>0</v>
      </c>
      <c r="I25" s="2"/>
      <c r="J25" s="2"/>
      <c r="K25" s="2"/>
      <c r="L25" s="1"/>
    </row>
    <row r="26" spans="1:12" ht="20.25" thickBot="1">
      <c r="A26" s="64"/>
      <c r="B26" s="49"/>
      <c r="C26" s="56" t="s">
        <v>12</v>
      </c>
      <c r="D26" s="57"/>
      <c r="E26" s="58"/>
      <c r="F26" s="58"/>
      <c r="G26" s="59">
        <f>SUM(G12:G25)</f>
        <v>68775.6</v>
      </c>
      <c r="H26" s="59">
        <f>SUM(H12:H25)</f>
        <v>33.17364460737025</v>
      </c>
      <c r="I26" s="60" t="s">
        <v>74</v>
      </c>
      <c r="J26" s="59">
        <f>H26/12</f>
        <v>2.7644703839475206</v>
      </c>
      <c r="K26" s="65"/>
      <c r="L26" s="1"/>
    </row>
    <row r="27" spans="1:12" ht="20.25" thickBot="1">
      <c r="A27" s="11"/>
      <c r="B27" s="53" t="s">
        <v>75</v>
      </c>
      <c r="C27" s="74"/>
      <c r="D27" s="75"/>
      <c r="E27" s="76">
        <v>117712.31718644069</v>
      </c>
      <c r="F27" s="12"/>
      <c r="G27" s="77"/>
      <c r="H27" s="78"/>
      <c r="I27" s="12"/>
      <c r="J27" s="12"/>
      <c r="K27" s="13"/>
      <c r="L27" s="1"/>
    </row>
    <row r="28" spans="1:12" ht="18.75">
      <c r="A28" s="22">
        <v>1</v>
      </c>
      <c r="B28" s="34" t="s">
        <v>14</v>
      </c>
      <c r="C28" s="71" t="s">
        <v>50</v>
      </c>
      <c r="D28" s="72"/>
      <c r="E28" s="72"/>
      <c r="F28" s="72"/>
      <c r="G28" s="73">
        <f aca="true" t="shared" si="2" ref="G28:G40">E28*F28</f>
        <v>0</v>
      </c>
      <c r="H28" s="73">
        <f aca="true" t="shared" si="3" ref="H28:H40">G28/D$5</f>
        <v>0</v>
      </c>
      <c r="I28" s="72"/>
      <c r="J28" s="72"/>
      <c r="K28" s="20"/>
      <c r="L28" s="1"/>
    </row>
    <row r="29" spans="1:12" ht="18.75">
      <c r="A29" s="25">
        <v>2</v>
      </c>
      <c r="B29" s="36" t="s">
        <v>26</v>
      </c>
      <c r="C29" s="19" t="s">
        <v>51</v>
      </c>
      <c r="D29" s="2"/>
      <c r="E29" s="2"/>
      <c r="F29" s="2"/>
      <c r="G29" s="61">
        <f t="shared" si="2"/>
        <v>0</v>
      </c>
      <c r="H29" s="61">
        <f t="shared" si="3"/>
        <v>0</v>
      </c>
      <c r="I29" s="2"/>
      <c r="J29" s="2"/>
      <c r="K29" s="2"/>
      <c r="L29" s="1"/>
    </row>
    <row r="30" spans="1:12" ht="18.75">
      <c r="A30" s="25">
        <v>3</v>
      </c>
      <c r="B30" s="36" t="s">
        <v>16</v>
      </c>
      <c r="C30" s="19" t="s">
        <v>32</v>
      </c>
      <c r="D30" s="2"/>
      <c r="E30" s="2"/>
      <c r="F30" s="2"/>
      <c r="G30" s="61">
        <f t="shared" si="2"/>
        <v>0</v>
      </c>
      <c r="H30" s="61">
        <f t="shared" si="3"/>
        <v>0</v>
      </c>
      <c r="I30" s="2"/>
      <c r="J30" s="2"/>
      <c r="K30" s="2"/>
      <c r="L30" s="1"/>
    </row>
    <row r="31" spans="1:12" ht="18.75">
      <c r="A31" s="25">
        <v>4</v>
      </c>
      <c r="B31" s="36" t="s">
        <v>17</v>
      </c>
      <c r="C31" s="19" t="s">
        <v>68</v>
      </c>
      <c r="D31" s="2"/>
      <c r="E31" s="2"/>
      <c r="F31" s="2"/>
      <c r="G31" s="61">
        <f t="shared" si="2"/>
        <v>0</v>
      </c>
      <c r="H31" s="61">
        <f t="shared" si="3"/>
        <v>0</v>
      </c>
      <c r="I31" s="2"/>
      <c r="J31" s="2"/>
      <c r="K31" s="2"/>
      <c r="L31" s="1"/>
    </row>
    <row r="32" spans="1:12" ht="18.75">
      <c r="A32" s="21">
        <v>5</v>
      </c>
      <c r="B32" s="32" t="s">
        <v>69</v>
      </c>
      <c r="C32" s="19" t="s">
        <v>52</v>
      </c>
      <c r="D32" s="2"/>
      <c r="E32" s="2"/>
      <c r="F32" s="2"/>
      <c r="G32" s="61">
        <f t="shared" si="2"/>
        <v>0</v>
      </c>
      <c r="H32" s="61">
        <f t="shared" si="3"/>
        <v>0</v>
      </c>
      <c r="I32" s="2"/>
      <c r="J32" s="2"/>
      <c r="K32" s="2"/>
      <c r="L32" s="1"/>
    </row>
    <row r="33" spans="1:12" ht="18.75">
      <c r="A33" s="25">
        <v>6</v>
      </c>
      <c r="B33" s="36" t="s">
        <v>18</v>
      </c>
      <c r="C33" s="19" t="s">
        <v>70</v>
      </c>
      <c r="D33" s="2"/>
      <c r="E33" s="2"/>
      <c r="F33" s="2"/>
      <c r="G33" s="61">
        <f t="shared" si="2"/>
        <v>0</v>
      </c>
      <c r="H33" s="61">
        <f t="shared" si="3"/>
        <v>0</v>
      </c>
      <c r="I33" s="2"/>
      <c r="J33" s="2"/>
      <c r="K33" s="2"/>
      <c r="L33" s="1"/>
    </row>
    <row r="34" spans="1:12" ht="18.75">
      <c r="A34" s="25">
        <v>7</v>
      </c>
      <c r="B34" s="36" t="s">
        <v>22</v>
      </c>
      <c r="C34" s="19" t="s">
        <v>33</v>
      </c>
      <c r="D34" s="2"/>
      <c r="E34" s="88"/>
      <c r="F34" s="88"/>
      <c r="G34" s="61">
        <f t="shared" si="2"/>
        <v>0</v>
      </c>
      <c r="H34" s="61">
        <f t="shared" si="3"/>
        <v>0</v>
      </c>
      <c r="I34" s="2"/>
      <c r="J34" s="2"/>
      <c r="K34" s="2"/>
      <c r="L34" s="1"/>
    </row>
    <row r="35" spans="1:12" ht="18.75">
      <c r="A35" s="25">
        <v>8</v>
      </c>
      <c r="B35" s="32" t="s">
        <v>44</v>
      </c>
      <c r="C35" s="19" t="s">
        <v>45</v>
      </c>
      <c r="D35" s="2"/>
      <c r="E35" s="88">
        <v>1</v>
      </c>
      <c r="F35" s="88">
        <v>160000</v>
      </c>
      <c r="G35" s="61">
        <f t="shared" si="2"/>
        <v>160000</v>
      </c>
      <c r="H35" s="61">
        <f t="shared" si="3"/>
        <v>77.17538105344396</v>
      </c>
      <c r="I35" s="2"/>
      <c r="J35" s="2"/>
      <c r="K35" s="2"/>
      <c r="L35" s="1"/>
    </row>
    <row r="36" spans="1:12" ht="18.75">
      <c r="A36" s="26">
        <v>9</v>
      </c>
      <c r="B36" s="37" t="s">
        <v>37</v>
      </c>
      <c r="C36" s="19" t="s">
        <v>78</v>
      </c>
      <c r="D36" s="2"/>
      <c r="E36" s="88">
        <v>1</v>
      </c>
      <c r="F36" s="88">
        <v>1223436</v>
      </c>
      <c r="G36" s="61">
        <f t="shared" si="2"/>
        <v>1223436</v>
      </c>
      <c r="H36" s="61">
        <f t="shared" si="3"/>
        <v>590.1196218406329</v>
      </c>
      <c r="I36" s="2"/>
      <c r="J36" s="2"/>
      <c r="K36" s="2"/>
      <c r="L36" s="1"/>
    </row>
    <row r="37" spans="1:12" ht="18.75">
      <c r="A37" s="27">
        <v>10</v>
      </c>
      <c r="B37" s="33" t="s">
        <v>30</v>
      </c>
      <c r="C37" s="19" t="s">
        <v>34</v>
      </c>
      <c r="D37" s="2"/>
      <c r="E37" s="50"/>
      <c r="F37" s="50"/>
      <c r="G37" s="61">
        <f t="shared" si="2"/>
        <v>0</v>
      </c>
      <c r="H37" s="61">
        <f t="shared" si="3"/>
        <v>0</v>
      </c>
      <c r="I37" s="2"/>
      <c r="J37" s="2"/>
      <c r="K37" s="2"/>
      <c r="L37" s="1"/>
    </row>
    <row r="38" spans="1:12" ht="18.75">
      <c r="A38" s="28">
        <v>11</v>
      </c>
      <c r="B38" s="35" t="s">
        <v>19</v>
      </c>
      <c r="C38" s="19" t="s">
        <v>41</v>
      </c>
      <c r="D38" s="2"/>
      <c r="E38" s="50"/>
      <c r="F38" s="50"/>
      <c r="G38" s="61">
        <f t="shared" si="2"/>
        <v>0</v>
      </c>
      <c r="H38" s="61">
        <f t="shared" si="3"/>
        <v>0</v>
      </c>
      <c r="I38" s="2"/>
      <c r="J38" s="2"/>
      <c r="K38" s="2"/>
      <c r="L38" s="1"/>
    </row>
    <row r="39" spans="1:12" ht="18.75">
      <c r="A39" s="21">
        <v>12</v>
      </c>
      <c r="B39" s="38" t="s">
        <v>21</v>
      </c>
      <c r="C39" s="19" t="s">
        <v>53</v>
      </c>
      <c r="D39" s="2"/>
      <c r="E39" s="50"/>
      <c r="F39" s="50"/>
      <c r="G39" s="61">
        <f t="shared" si="2"/>
        <v>0</v>
      </c>
      <c r="H39" s="61">
        <f t="shared" si="3"/>
        <v>0</v>
      </c>
      <c r="I39" s="2"/>
      <c r="J39" s="2"/>
      <c r="K39" s="2"/>
      <c r="L39" s="1"/>
    </row>
    <row r="40" spans="1:12" ht="15" customHeight="1" thickBot="1">
      <c r="A40" s="23"/>
      <c r="B40" s="39"/>
      <c r="C40" s="66" t="s">
        <v>43</v>
      </c>
      <c r="D40" s="84"/>
      <c r="E40" s="82"/>
      <c r="F40" s="82"/>
      <c r="G40" s="85">
        <f t="shared" si="2"/>
        <v>0</v>
      </c>
      <c r="H40" s="85">
        <f t="shared" si="3"/>
        <v>0</v>
      </c>
      <c r="I40" s="84"/>
      <c r="J40" s="84"/>
      <c r="K40" s="24"/>
      <c r="L40" s="1"/>
    </row>
    <row r="41" spans="1:11" ht="20.25" thickBot="1">
      <c r="A41" s="40"/>
      <c r="B41" s="41"/>
      <c r="C41" s="68" t="s">
        <v>12</v>
      </c>
      <c r="D41" s="41"/>
      <c r="E41" s="41"/>
      <c r="F41" s="41"/>
      <c r="G41" s="69">
        <f>SUM(G28:G40)</f>
        <v>1383436</v>
      </c>
      <c r="H41" s="69">
        <f>SUM(H28:H40)</f>
        <v>667.2950028940769</v>
      </c>
      <c r="I41" s="70" t="s">
        <v>74</v>
      </c>
      <c r="J41" s="69">
        <f>H41/12</f>
        <v>55.607916907839744</v>
      </c>
      <c r="K41" s="42"/>
    </row>
    <row r="42" spans="3:10" ht="18.75">
      <c r="C42" s="29" t="s">
        <v>54</v>
      </c>
      <c r="D42" s="43"/>
      <c r="E42" s="43"/>
      <c r="F42" s="43"/>
      <c r="G42" s="43"/>
      <c r="H42" s="44"/>
      <c r="I42" s="43" t="s">
        <v>47</v>
      </c>
      <c r="J42" s="43"/>
    </row>
    <row r="43" spans="4:9" ht="15">
      <c r="D43" s="30" t="s">
        <v>48</v>
      </c>
      <c r="E43" s="1"/>
      <c r="F43" s="1"/>
      <c r="G43" s="1"/>
      <c r="H43" s="1"/>
      <c r="I43" s="31" t="s">
        <v>46</v>
      </c>
    </row>
    <row r="44" spans="5:10" ht="15">
      <c r="E44" s="1"/>
      <c r="F44" s="1"/>
      <c r="G44" s="1"/>
      <c r="H44" s="1"/>
      <c r="I44" s="1"/>
      <c r="J44" s="1"/>
    </row>
    <row r="45" spans="5:10" ht="15">
      <c r="E45" s="1"/>
      <c r="F45" s="1"/>
      <c r="G45" s="1"/>
      <c r="H45" s="1"/>
      <c r="I45" s="1"/>
      <c r="J45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2009-06-29T09:00:58Z</cp:lastPrinted>
  <dcterms:created xsi:type="dcterms:W3CDTF">1996-10-08T23:32:33Z</dcterms:created>
  <dcterms:modified xsi:type="dcterms:W3CDTF">2010-01-28T12:33:10Z</dcterms:modified>
  <cp:category/>
  <cp:version/>
  <cp:contentType/>
  <cp:contentStatus/>
</cp:coreProperties>
</file>