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<sst xmlns="http://schemas.openxmlformats.org/spreadsheetml/2006/main" count="108" uniqueCount="86">
  <si>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</si>
  <si>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</si>
  <si>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</si>
  <si>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</si>
  <si>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</si>
  <si>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</si>
  <si>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</si>
  <si>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</si>
  <si>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</si>
  <si>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</si>
  <si>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</si>
  <si>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</si>
  <si>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</si>
  <si>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</si>
  <si>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</si>
  <si>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</si>
  <si>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</si>
  <si>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</si>
  <si>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</si>
  <si>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</si>
  <si>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</si>
  <si>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</si>
  <si>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</si>
  <si>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</si>
  <si>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</si>
  <si>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</si>
  <si>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</si>
  <si>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</si>
  <si>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</si>
  <si>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</si>
  <si>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</si>
  <si>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</si>
  <si>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</si>
  <si>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</si>
  <si>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</si>
  <si>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</si>
  <si>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</si>
  <si>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</si>
  <si>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</si>
  <si>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</si>
  <si>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</si>
  <si>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</si>
  <si>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</si>
  <si>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</si>
  <si>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</si>
  <si>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</si>
  <si>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</si>
  <si>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</si>
  <si>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</si>
  <si>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</si>
  <si>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</si>
  <si>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</si>
  <si>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</si>
  <si>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</si>
  <si>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</si>
  <si>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</si>
  <si>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</si>
  <si>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</si>
  <si>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</si>
  <si>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</si>
  <si>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</si>
  <si>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</si>
  <si>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</si>
  <si>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</si>
  <si>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</si>
  <si>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</si>
  <si>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</si>
  <si>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</si>
  <si>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</si>
  <si>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</si>
  <si>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Ремонт цоколя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</si>
  <si>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</si>
  <si>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</si>
  <si>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</si>
  <si>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</si>
  <si>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</si>
  <si>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  руб.</t>
  </si>
  <si>
    <r>
      <t xml:space="preserve">по ул. Детский 3 , общей площадью </t>
    </r>
    <r>
      <rPr>
        <b/>
        <sz val="16"/>
        <rFont val="Arial"/>
        <family val="2"/>
      </rPr>
      <t>1592,05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</si>
  <si>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</si>
  <si>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 xml:space="preserve">Итого в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</si>
  <si>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</si>
  <si>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</si>
  <si>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</si>
  <si>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</si>
  <si>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</si>
  <si>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>Смена освещения МОП (подвал)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</si>
</sst>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2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 wrapText="1"/>
    </xf>
    <xf numFmtId="2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2" fontId="1" fillId="0" borderId="25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 wrapText="1"/>
    </xf>
    <xf numFmtId="0" fontId="1" fillId="0" borderId="2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5">
      <selection activeCell="G45" sqref="G4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57" customWidth="1"/>
    <col min="5" max="6" width="16.28125" style="57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9"/>
      <c r="D1" s="56"/>
      <c r="E1" s="56"/>
      <c r="F1" s="56"/>
      <c r="G1" s="49"/>
      <c r="H1" s="49"/>
      <c r="I1" s="49" t="s">
        <v>0</v>
      </c>
      <c r="J1" s="49"/>
      <c r="K1" s="49" t="s">
        <v>36</v>
      </c>
      <c r="L1" s="1"/>
    </row>
    <row r="2" spans="1:12" ht="21.75" customHeight="1">
      <c r="A2" s="1"/>
      <c r="B2" s="1"/>
      <c r="C2" s="50" t="s">
        <v>83</v>
      </c>
      <c r="D2" s="62"/>
      <c r="E2" s="56"/>
      <c r="F2" s="56"/>
      <c r="G2" s="49"/>
      <c r="H2" s="49"/>
      <c r="I2" s="49"/>
      <c r="J2" s="51"/>
      <c r="K2" s="49"/>
      <c r="L2" s="1"/>
    </row>
    <row r="3" spans="1:12" ht="19.5" customHeight="1">
      <c r="A3" s="1"/>
      <c r="C3" s="50" t="s">
        <v>1</v>
      </c>
      <c r="D3" s="62"/>
      <c r="E3" s="56"/>
      <c r="F3" s="56"/>
      <c r="G3" s="49"/>
      <c r="H3" s="49"/>
      <c r="I3" s="49"/>
      <c r="J3" s="51"/>
      <c r="K3" s="49"/>
      <c r="L3" s="1"/>
    </row>
    <row r="4" spans="1:12" ht="19.5" customHeight="1">
      <c r="A4" s="1"/>
      <c r="C4" s="50" t="s">
        <v>77</v>
      </c>
      <c r="D4" s="62"/>
      <c r="E4" s="56"/>
      <c r="F4" s="56"/>
      <c r="G4" s="49"/>
      <c r="H4" s="49"/>
      <c r="I4" s="49"/>
      <c r="J4" s="51"/>
      <c r="K4" s="49"/>
      <c r="L4" s="1"/>
    </row>
    <row r="5" spans="1:12" ht="16.5" thickBot="1">
      <c r="A5" s="1"/>
      <c r="B5" s="3"/>
      <c r="G5" s="66">
        <v>1592.05</v>
      </c>
      <c r="I5" s="1"/>
      <c r="J5" s="1"/>
      <c r="K5" s="1"/>
      <c r="L5" s="1"/>
    </row>
    <row r="6" spans="1:12" ht="45.75" thickBot="1">
      <c r="A6" s="4"/>
      <c r="B6" s="7"/>
      <c r="C6" s="15"/>
      <c r="D6" s="63"/>
      <c r="E6" s="58" t="s">
        <v>3</v>
      </c>
      <c r="F6" s="58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5" t="s">
        <v>38</v>
      </c>
      <c r="E7" s="96"/>
      <c r="F7" s="101" t="s">
        <v>76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64"/>
      <c r="E8" s="10"/>
      <c r="F8" s="102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7" t="s">
        <v>39</v>
      </c>
      <c r="E9" s="99" t="s">
        <v>40</v>
      </c>
      <c r="F9" s="102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8"/>
      <c r="E10" s="100"/>
      <c r="F10" s="103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2"/>
      <c r="C11" s="52"/>
      <c r="D11" s="68"/>
      <c r="E11" s="68"/>
      <c r="F11" s="68"/>
      <c r="G11" s="52" t="s">
        <v>24</v>
      </c>
      <c r="H11" s="69"/>
      <c r="I11" s="52"/>
      <c r="J11" s="52"/>
      <c r="K11" s="13"/>
      <c r="L11" s="1"/>
    </row>
    <row r="12" spans="1:12" ht="18.75">
      <c r="A12" s="33">
        <v>1</v>
      </c>
      <c r="B12" s="35" t="s">
        <v>14</v>
      </c>
      <c r="C12" s="18" t="s">
        <v>52</v>
      </c>
      <c r="D12" s="59" t="s">
        <v>53</v>
      </c>
      <c r="E12" s="70"/>
      <c r="F12" s="70"/>
      <c r="G12" s="71">
        <f>E12*F12</f>
        <v>0</v>
      </c>
      <c r="H12" s="71">
        <f>G12/G$5</f>
        <v>0</v>
      </c>
      <c r="I12" s="2"/>
      <c r="J12" s="2"/>
      <c r="K12" s="19"/>
      <c r="L12" s="1"/>
    </row>
    <row r="13" spans="1:12" ht="18.75">
      <c r="A13" s="53">
        <v>2</v>
      </c>
      <c r="B13" s="35" t="s">
        <v>25</v>
      </c>
      <c r="C13" s="18" t="s">
        <v>70</v>
      </c>
      <c r="D13" s="59" t="s">
        <v>54</v>
      </c>
      <c r="E13" s="59">
        <v>100</v>
      </c>
      <c r="F13" s="59">
        <v>273.25</v>
      </c>
      <c r="G13" s="71">
        <f>E13*F13</f>
        <v>27325</v>
      </c>
      <c r="H13" s="71">
        <f>G13/G$5</f>
        <v>17.163405671932416</v>
      </c>
      <c r="I13" s="2"/>
      <c r="J13" s="2"/>
      <c r="K13" s="20"/>
      <c r="L13" s="1"/>
    </row>
    <row r="14" spans="1:12" ht="18.75">
      <c r="A14" s="21">
        <v>4</v>
      </c>
      <c r="B14" s="39" t="s">
        <v>15</v>
      </c>
      <c r="C14" s="18" t="s">
        <v>47</v>
      </c>
      <c r="D14" s="59"/>
      <c r="E14" s="59"/>
      <c r="F14" s="59"/>
      <c r="G14" s="71">
        <f aca="true" t="shared" si="0" ref="G14:G31">E14*F14</f>
        <v>0</v>
      </c>
      <c r="H14" s="71">
        <f aca="true" t="shared" si="1" ref="H14:H31">G14/G$5</f>
        <v>0</v>
      </c>
      <c r="I14" s="2"/>
      <c r="J14" s="2"/>
      <c r="K14" s="22"/>
      <c r="L14" s="1"/>
    </row>
    <row r="15" spans="1:12" ht="37.5">
      <c r="A15" s="21">
        <v>5</v>
      </c>
      <c r="B15" s="35" t="s">
        <v>16</v>
      </c>
      <c r="C15" s="73" t="s">
        <v>84</v>
      </c>
      <c r="D15" s="59" t="s">
        <v>54</v>
      </c>
      <c r="E15" s="59">
        <v>585.8</v>
      </c>
      <c r="F15" s="59">
        <v>46</v>
      </c>
      <c r="G15" s="71">
        <f t="shared" si="0"/>
        <v>26946.8</v>
      </c>
      <c r="H15" s="71">
        <f t="shared" si="1"/>
        <v>16.925850318771396</v>
      </c>
      <c r="I15" s="2"/>
      <c r="J15" s="2"/>
      <c r="K15" s="23"/>
      <c r="L15" s="1"/>
    </row>
    <row r="16" spans="1:12" ht="18.75">
      <c r="A16" s="54">
        <v>6</v>
      </c>
      <c r="B16" s="35" t="s">
        <v>26</v>
      </c>
      <c r="C16" s="18" t="s">
        <v>55</v>
      </c>
      <c r="D16" s="59"/>
      <c r="E16" s="59"/>
      <c r="F16" s="59"/>
      <c r="G16" s="71">
        <f t="shared" si="0"/>
        <v>0</v>
      </c>
      <c r="H16" s="71">
        <f t="shared" si="1"/>
        <v>0</v>
      </c>
      <c r="I16" s="2"/>
      <c r="J16" s="2"/>
      <c r="K16" s="22"/>
      <c r="L16" s="1"/>
    </row>
    <row r="17" spans="1:12" ht="18.75">
      <c r="A17" s="54">
        <v>7</v>
      </c>
      <c r="B17" s="35" t="s">
        <v>27</v>
      </c>
      <c r="C17" s="18" t="s">
        <v>57</v>
      </c>
      <c r="D17" s="59"/>
      <c r="E17" s="59"/>
      <c r="F17" s="59"/>
      <c r="G17" s="71">
        <f t="shared" si="0"/>
        <v>0</v>
      </c>
      <c r="H17" s="71">
        <f t="shared" si="1"/>
        <v>0</v>
      </c>
      <c r="I17" s="2"/>
      <c r="J17" s="2"/>
      <c r="K17" s="20"/>
      <c r="L17" s="1"/>
    </row>
    <row r="18" spans="1:12" ht="18.75">
      <c r="A18" s="54"/>
      <c r="B18" s="34"/>
      <c r="C18" s="18" t="s">
        <v>63</v>
      </c>
      <c r="D18" s="59" t="s">
        <v>54</v>
      </c>
      <c r="E18" s="59">
        <v>28</v>
      </c>
      <c r="F18" s="59">
        <v>662.2</v>
      </c>
      <c r="G18" s="71">
        <f t="shared" si="0"/>
        <v>18541.600000000002</v>
      </c>
      <c r="H18" s="71">
        <f t="shared" si="1"/>
        <v>11.646367890455704</v>
      </c>
      <c r="I18" s="2"/>
      <c r="J18" s="2"/>
      <c r="K18" s="20"/>
      <c r="L18" s="1"/>
    </row>
    <row r="19" spans="1:12" ht="18.75">
      <c r="A19" s="54">
        <v>8</v>
      </c>
      <c r="B19" s="35" t="s">
        <v>18</v>
      </c>
      <c r="C19" s="18" t="s">
        <v>69</v>
      </c>
      <c r="D19" s="59" t="s">
        <v>56</v>
      </c>
      <c r="E19" s="59"/>
      <c r="F19" s="59"/>
      <c r="G19" s="71">
        <f t="shared" si="0"/>
        <v>0</v>
      </c>
      <c r="H19" s="71">
        <f t="shared" si="1"/>
        <v>0</v>
      </c>
      <c r="I19" s="2"/>
      <c r="J19" s="2"/>
      <c r="K19" s="20"/>
      <c r="L19" s="1"/>
    </row>
    <row r="20" spans="1:12" ht="18.75">
      <c r="A20" s="54">
        <v>9</v>
      </c>
      <c r="B20" s="35" t="s">
        <v>22</v>
      </c>
      <c r="C20" s="18" t="s">
        <v>58</v>
      </c>
      <c r="D20" s="59"/>
      <c r="E20" s="59">
        <v>2</v>
      </c>
      <c r="F20" s="59">
        <v>2507.4</v>
      </c>
      <c r="G20" s="71">
        <f t="shared" si="0"/>
        <v>5014.8</v>
      </c>
      <c r="H20" s="71">
        <f t="shared" si="1"/>
        <v>3.1499010709462643</v>
      </c>
      <c r="I20" s="2"/>
      <c r="J20" s="2"/>
      <c r="K20" s="20"/>
      <c r="L20" s="1"/>
    </row>
    <row r="21" spans="1:12" ht="18.75">
      <c r="A21" s="55"/>
      <c r="B21" s="34"/>
      <c r="C21" s="18" t="s">
        <v>59</v>
      </c>
      <c r="D21" s="59" t="s">
        <v>56</v>
      </c>
      <c r="E21" s="59">
        <v>4</v>
      </c>
      <c r="F21" s="59">
        <v>3588.04</v>
      </c>
      <c r="G21" s="71">
        <f t="shared" si="0"/>
        <v>14352.16</v>
      </c>
      <c r="H21" s="71">
        <f t="shared" si="1"/>
        <v>9.014892748343332</v>
      </c>
      <c r="I21" s="2"/>
      <c r="J21" s="2"/>
      <c r="K21" s="19"/>
      <c r="L21" s="1"/>
    </row>
    <row r="22" spans="1:12" ht="18.75">
      <c r="A22" s="54">
        <v>10</v>
      </c>
      <c r="B22" s="34" t="s">
        <v>28</v>
      </c>
      <c r="C22" s="18" t="s">
        <v>60</v>
      </c>
      <c r="D22" s="59"/>
      <c r="E22" s="59"/>
      <c r="F22" s="59"/>
      <c r="G22" s="71">
        <f t="shared" si="0"/>
        <v>0</v>
      </c>
      <c r="H22" s="71">
        <f t="shared" si="1"/>
        <v>0</v>
      </c>
      <c r="I22" s="2"/>
      <c r="J22" s="2"/>
      <c r="K22" s="20"/>
      <c r="L22" s="1"/>
    </row>
    <row r="23" spans="1:12" ht="18.75">
      <c r="A23" s="54">
        <v>11</v>
      </c>
      <c r="B23" s="35" t="s">
        <v>29</v>
      </c>
      <c r="C23" s="18" t="s">
        <v>81</v>
      </c>
      <c r="D23" s="59" t="s">
        <v>56</v>
      </c>
      <c r="E23" s="59">
        <v>6</v>
      </c>
      <c r="F23" s="59">
        <v>218.22</v>
      </c>
      <c r="G23" s="71">
        <f t="shared" si="0"/>
        <v>1309.32</v>
      </c>
      <c r="H23" s="71">
        <f t="shared" si="1"/>
        <v>0.8224113564272478</v>
      </c>
      <c r="I23" s="2"/>
      <c r="J23" s="2"/>
      <c r="K23" s="20"/>
      <c r="L23" s="1"/>
    </row>
    <row r="24" spans="1:12" ht="18.75">
      <c r="A24" s="9"/>
      <c r="B24" s="34"/>
      <c r="C24" s="18" t="s">
        <v>82</v>
      </c>
      <c r="D24" s="59" t="s">
        <v>56</v>
      </c>
      <c r="E24" s="59">
        <v>2</v>
      </c>
      <c r="F24" s="59">
        <v>319.82</v>
      </c>
      <c r="G24" s="71">
        <f t="shared" si="0"/>
        <v>639.64</v>
      </c>
      <c r="H24" s="71">
        <f t="shared" si="1"/>
        <v>0.401771301152602</v>
      </c>
      <c r="I24" s="2"/>
      <c r="J24" s="2"/>
      <c r="K24" s="26"/>
      <c r="L24" s="1"/>
    </row>
    <row r="25" spans="1:12" ht="18.75">
      <c r="A25" s="9"/>
      <c r="B25" s="34"/>
      <c r="C25" s="18" t="s">
        <v>73</v>
      </c>
      <c r="D25" s="59" t="s">
        <v>56</v>
      </c>
      <c r="E25" s="59">
        <v>6</v>
      </c>
      <c r="F25" s="59">
        <v>246.14</v>
      </c>
      <c r="G25" s="71">
        <f t="shared" si="0"/>
        <v>1476.84</v>
      </c>
      <c r="H25" s="71">
        <f t="shared" si="1"/>
        <v>0.9276341823435194</v>
      </c>
      <c r="I25" s="2"/>
      <c r="J25" s="2"/>
      <c r="K25" s="26"/>
      <c r="L25" s="1"/>
    </row>
    <row r="26" spans="1:12" ht="18.75">
      <c r="A26" s="9"/>
      <c r="B26" s="34"/>
      <c r="C26" s="18" t="s">
        <v>85</v>
      </c>
      <c r="D26" s="59" t="s">
        <v>53</v>
      </c>
      <c r="E26" s="72">
        <v>30</v>
      </c>
      <c r="F26" s="72">
        <v>325.29</v>
      </c>
      <c r="G26" s="71">
        <f t="shared" si="0"/>
        <v>9758.7</v>
      </c>
      <c r="H26" s="71">
        <f t="shared" si="1"/>
        <v>6.12964416946704</v>
      </c>
      <c r="I26" s="2"/>
      <c r="J26" s="2"/>
      <c r="K26" s="26"/>
      <c r="L26" s="1"/>
    </row>
    <row r="27" spans="1:12" ht="18.75">
      <c r="A27" s="9"/>
      <c r="B27" s="34"/>
      <c r="C27" s="18" t="s">
        <v>74</v>
      </c>
      <c r="D27" s="59" t="s">
        <v>56</v>
      </c>
      <c r="E27" s="59">
        <v>5</v>
      </c>
      <c r="F27" s="59">
        <v>135.35</v>
      </c>
      <c r="G27" s="71">
        <f t="shared" si="0"/>
        <v>676.75</v>
      </c>
      <c r="H27" s="71">
        <f t="shared" si="1"/>
        <v>0.4250808705756729</v>
      </c>
      <c r="I27" s="2"/>
      <c r="J27" s="2"/>
      <c r="K27" s="26"/>
      <c r="L27" s="1"/>
    </row>
    <row r="28" spans="1:12" ht="18.75">
      <c r="A28" s="55"/>
      <c r="B28" s="37"/>
      <c r="C28" s="18" t="s">
        <v>75</v>
      </c>
      <c r="D28" s="59" t="s">
        <v>56</v>
      </c>
      <c r="E28" s="59">
        <v>4</v>
      </c>
      <c r="F28" s="59">
        <v>85.86</v>
      </c>
      <c r="G28" s="71">
        <f t="shared" si="0"/>
        <v>343.44</v>
      </c>
      <c r="H28" s="71">
        <f t="shared" si="1"/>
        <v>0.21572186803178292</v>
      </c>
      <c r="I28" s="2"/>
      <c r="J28" s="2"/>
      <c r="K28" s="19"/>
      <c r="L28" s="1"/>
    </row>
    <row r="29" spans="1:12" ht="18.75">
      <c r="A29" s="27">
        <v>12</v>
      </c>
      <c r="B29" s="38" t="s">
        <v>19</v>
      </c>
      <c r="C29" s="18" t="s">
        <v>66</v>
      </c>
      <c r="D29" s="59"/>
      <c r="E29" s="59"/>
      <c r="F29" s="59"/>
      <c r="G29" s="71">
        <f t="shared" si="0"/>
        <v>0</v>
      </c>
      <c r="H29" s="71">
        <f t="shared" si="1"/>
        <v>0</v>
      </c>
      <c r="I29" s="2"/>
      <c r="J29" s="2"/>
      <c r="K29" s="22"/>
      <c r="L29" s="1"/>
    </row>
    <row r="30" spans="1:12" ht="18.75">
      <c r="A30" s="27">
        <v>13</v>
      </c>
      <c r="B30" s="35" t="s">
        <v>20</v>
      </c>
      <c r="C30" s="18" t="s">
        <v>61</v>
      </c>
      <c r="D30" s="59"/>
      <c r="E30" s="59"/>
      <c r="F30" s="59"/>
      <c r="G30" s="71">
        <f t="shared" si="0"/>
        <v>0</v>
      </c>
      <c r="H30" s="71">
        <f t="shared" si="1"/>
        <v>0</v>
      </c>
      <c r="I30" s="2"/>
      <c r="J30" s="2"/>
      <c r="K30" s="22"/>
      <c r="L30" s="1"/>
    </row>
    <row r="31" spans="1:12" ht="19.5" thickBot="1">
      <c r="A31" s="54">
        <v>14</v>
      </c>
      <c r="B31" s="35" t="s">
        <v>30</v>
      </c>
      <c r="C31" s="78" t="s">
        <v>62</v>
      </c>
      <c r="D31" s="79" t="s">
        <v>56</v>
      </c>
      <c r="E31" s="79">
        <v>2</v>
      </c>
      <c r="F31" s="79">
        <v>35000</v>
      </c>
      <c r="G31" s="80">
        <f t="shared" si="0"/>
        <v>70000</v>
      </c>
      <c r="H31" s="80">
        <f t="shared" si="1"/>
        <v>43.96846832699978</v>
      </c>
      <c r="I31" s="81"/>
      <c r="J31" s="81"/>
      <c r="K31" s="23"/>
      <c r="L31" s="1"/>
    </row>
    <row r="32" spans="1:12" ht="20.25" thickBot="1">
      <c r="A32" s="46"/>
      <c r="B32" s="82"/>
      <c r="C32" s="83" t="s">
        <v>12</v>
      </c>
      <c r="D32" s="84"/>
      <c r="E32" s="85"/>
      <c r="F32" s="85"/>
      <c r="G32" s="86">
        <f>SUM(G12:G31)</f>
        <v>176385.05000000002</v>
      </c>
      <c r="H32" s="86">
        <f>SUM(H12:H31)</f>
        <v>110.79114977544674</v>
      </c>
      <c r="I32" s="87" t="s">
        <v>79</v>
      </c>
      <c r="J32" s="86">
        <f>H32/12</f>
        <v>9.232595814620561</v>
      </c>
      <c r="K32" s="13"/>
      <c r="L32" s="1"/>
    </row>
    <row r="33" spans="1:12" ht="20.25" thickBot="1">
      <c r="A33" s="11"/>
      <c r="B33" s="67" t="s">
        <v>80</v>
      </c>
      <c r="C33" s="88"/>
      <c r="D33" s="89"/>
      <c r="E33" s="90">
        <v>91859.633</v>
      </c>
      <c r="F33" s="58"/>
      <c r="G33" s="91" t="s">
        <v>68</v>
      </c>
      <c r="H33" s="92"/>
      <c r="I33" s="12"/>
      <c r="J33" s="12"/>
      <c r="K33" s="13"/>
      <c r="L33" s="1"/>
    </row>
    <row r="34" spans="1:12" ht="18.75">
      <c r="A34" s="24">
        <v>1</v>
      </c>
      <c r="B34" s="37" t="s">
        <v>14</v>
      </c>
      <c r="C34" s="74" t="s">
        <v>48</v>
      </c>
      <c r="D34" s="75"/>
      <c r="E34" s="75"/>
      <c r="F34" s="75"/>
      <c r="G34" s="76">
        <f aca="true" t="shared" si="2" ref="G34:G46">E34*F34</f>
        <v>0</v>
      </c>
      <c r="H34" s="76">
        <f aca="true" t="shared" si="3" ref="H34:H46">G34/G$5</f>
        <v>0</v>
      </c>
      <c r="I34" s="77"/>
      <c r="J34" s="77"/>
      <c r="K34" s="19"/>
      <c r="L34" s="1"/>
    </row>
    <row r="35" spans="1:12" ht="18.75">
      <c r="A35" s="27">
        <v>2</v>
      </c>
      <c r="B35" s="39" t="s">
        <v>25</v>
      </c>
      <c r="C35" s="18" t="s">
        <v>72</v>
      </c>
      <c r="D35" s="59"/>
      <c r="E35" s="59"/>
      <c r="F35" s="59"/>
      <c r="G35" s="71">
        <f t="shared" si="2"/>
        <v>0</v>
      </c>
      <c r="H35" s="71">
        <f t="shared" si="3"/>
        <v>0</v>
      </c>
      <c r="I35" s="2"/>
      <c r="J35" s="2"/>
      <c r="K35" s="22"/>
      <c r="L35" s="1"/>
    </row>
    <row r="36" spans="1:12" ht="18.75">
      <c r="A36" s="27">
        <v>3</v>
      </c>
      <c r="B36" s="39" t="s">
        <v>16</v>
      </c>
      <c r="C36" s="18" t="s">
        <v>31</v>
      </c>
      <c r="D36" s="59"/>
      <c r="E36" s="59"/>
      <c r="F36" s="59"/>
      <c r="G36" s="71">
        <f t="shared" si="2"/>
        <v>0</v>
      </c>
      <c r="H36" s="71">
        <f t="shared" si="3"/>
        <v>0</v>
      </c>
      <c r="I36" s="2"/>
      <c r="J36" s="2"/>
      <c r="K36" s="22"/>
      <c r="L36" s="1"/>
    </row>
    <row r="37" spans="1:12" ht="18.75">
      <c r="A37" s="27">
        <v>4</v>
      </c>
      <c r="B37" s="39" t="s">
        <v>17</v>
      </c>
      <c r="C37" s="18" t="s">
        <v>67</v>
      </c>
      <c r="D37" s="59" t="s">
        <v>54</v>
      </c>
      <c r="E37" s="59"/>
      <c r="F37" s="59"/>
      <c r="G37" s="71">
        <f t="shared" si="2"/>
        <v>0</v>
      </c>
      <c r="H37" s="71">
        <f t="shared" si="3"/>
        <v>0</v>
      </c>
      <c r="I37" s="2"/>
      <c r="J37" s="2"/>
      <c r="K37" s="22"/>
      <c r="L37" s="1"/>
    </row>
    <row r="38" spans="1:12" ht="18.75">
      <c r="A38" s="21">
        <v>5</v>
      </c>
      <c r="B38" s="35" t="s">
        <v>64</v>
      </c>
      <c r="C38" s="18" t="s">
        <v>49</v>
      </c>
      <c r="D38" s="59"/>
      <c r="E38" s="59"/>
      <c r="F38" s="59"/>
      <c r="G38" s="71">
        <f t="shared" si="2"/>
        <v>0</v>
      </c>
      <c r="H38" s="71">
        <f t="shared" si="3"/>
        <v>0</v>
      </c>
      <c r="I38" s="2"/>
      <c r="J38" s="2"/>
      <c r="K38" s="20"/>
      <c r="L38" s="1"/>
    </row>
    <row r="39" spans="1:12" ht="18.75">
      <c r="A39" s="27">
        <v>6</v>
      </c>
      <c r="B39" s="39" t="s">
        <v>18</v>
      </c>
      <c r="C39" s="18" t="s">
        <v>65</v>
      </c>
      <c r="D39" s="59"/>
      <c r="E39" s="59"/>
      <c r="F39" s="59"/>
      <c r="G39" s="71">
        <f t="shared" si="2"/>
        <v>0</v>
      </c>
      <c r="H39" s="71">
        <f t="shared" si="3"/>
        <v>0</v>
      </c>
      <c r="I39" s="2"/>
      <c r="J39" s="2"/>
      <c r="K39" s="22"/>
      <c r="L39" s="1"/>
    </row>
    <row r="40" spans="1:12" ht="18.75">
      <c r="A40" s="27">
        <v>7</v>
      </c>
      <c r="B40" s="39" t="s">
        <v>22</v>
      </c>
      <c r="C40" s="18" t="s">
        <v>32</v>
      </c>
      <c r="D40" s="59"/>
      <c r="E40" s="59"/>
      <c r="F40" s="59"/>
      <c r="G40" s="71">
        <f t="shared" si="2"/>
        <v>0</v>
      </c>
      <c r="H40" s="71">
        <f t="shared" si="3"/>
        <v>0</v>
      </c>
      <c r="I40" s="2"/>
      <c r="J40" s="2"/>
      <c r="K40" s="22"/>
      <c r="L40" s="1"/>
    </row>
    <row r="41" spans="1:12" ht="18.75">
      <c r="A41" s="27">
        <v>8</v>
      </c>
      <c r="B41" s="35" t="s">
        <v>44</v>
      </c>
      <c r="C41" s="18" t="s">
        <v>71</v>
      </c>
      <c r="D41" s="59" t="s">
        <v>56</v>
      </c>
      <c r="E41" s="59">
        <v>1</v>
      </c>
      <c r="F41" s="59">
        <v>160000</v>
      </c>
      <c r="G41" s="71">
        <f t="shared" si="2"/>
        <v>160000</v>
      </c>
      <c r="H41" s="71">
        <f t="shared" si="3"/>
        <v>100.4993561759995</v>
      </c>
      <c r="I41" s="2"/>
      <c r="J41" s="2"/>
      <c r="K41" s="22"/>
      <c r="L41" s="1"/>
    </row>
    <row r="42" spans="1:12" ht="18.75">
      <c r="A42" s="28">
        <v>9</v>
      </c>
      <c r="B42" s="40" t="s">
        <v>37</v>
      </c>
      <c r="C42" s="18" t="s">
        <v>33</v>
      </c>
      <c r="D42" s="59"/>
      <c r="E42" s="59"/>
      <c r="F42" s="59"/>
      <c r="G42" s="71">
        <f t="shared" si="2"/>
        <v>0</v>
      </c>
      <c r="H42" s="71">
        <f t="shared" si="3"/>
        <v>0</v>
      </c>
      <c r="I42" s="2"/>
      <c r="J42" s="2"/>
      <c r="K42" s="22"/>
      <c r="L42" s="1"/>
    </row>
    <row r="43" spans="1:12" ht="18.75">
      <c r="A43" s="29">
        <v>10</v>
      </c>
      <c r="B43" s="36" t="s">
        <v>29</v>
      </c>
      <c r="C43" s="18" t="s">
        <v>34</v>
      </c>
      <c r="D43" s="59"/>
      <c r="E43" s="59"/>
      <c r="F43" s="59"/>
      <c r="G43" s="71">
        <f t="shared" si="2"/>
        <v>0</v>
      </c>
      <c r="H43" s="71">
        <f t="shared" si="3"/>
        <v>0</v>
      </c>
      <c r="I43" s="2"/>
      <c r="J43" s="2"/>
      <c r="K43" s="20"/>
      <c r="L43" s="1"/>
    </row>
    <row r="44" spans="1:12" ht="18.75">
      <c r="A44" s="30">
        <v>11</v>
      </c>
      <c r="B44" s="38" t="s">
        <v>19</v>
      </c>
      <c r="C44" s="18" t="s">
        <v>41</v>
      </c>
      <c r="D44" s="59"/>
      <c r="E44" s="59"/>
      <c r="F44" s="59"/>
      <c r="G44" s="71">
        <f t="shared" si="2"/>
        <v>0</v>
      </c>
      <c r="H44" s="71">
        <f t="shared" si="3"/>
        <v>0</v>
      </c>
      <c r="I44" s="2"/>
      <c r="J44" s="2"/>
      <c r="K44" s="22"/>
      <c r="L44" s="1"/>
    </row>
    <row r="45" spans="1:12" ht="18.75">
      <c r="A45" s="21">
        <v>12</v>
      </c>
      <c r="B45" s="41" t="s">
        <v>21</v>
      </c>
      <c r="C45" s="18" t="s">
        <v>50</v>
      </c>
      <c r="D45" s="59"/>
      <c r="E45" s="59"/>
      <c r="F45" s="59"/>
      <c r="G45" s="71">
        <f t="shared" si="2"/>
        <v>0</v>
      </c>
      <c r="H45" s="71">
        <f t="shared" si="3"/>
        <v>0</v>
      </c>
      <c r="I45" s="2"/>
      <c r="J45" s="2"/>
      <c r="K45" s="26"/>
      <c r="L45" s="1"/>
    </row>
    <row r="46" spans="1:12" ht="15" customHeight="1" thickBot="1">
      <c r="A46" s="25"/>
      <c r="B46" s="42"/>
      <c r="C46" s="78" t="s">
        <v>43</v>
      </c>
      <c r="D46" s="79"/>
      <c r="E46" s="79"/>
      <c r="F46" s="79"/>
      <c r="G46" s="80">
        <f t="shared" si="2"/>
        <v>0</v>
      </c>
      <c r="H46" s="80">
        <f t="shared" si="3"/>
        <v>0</v>
      </c>
      <c r="I46" s="81"/>
      <c r="J46" s="81"/>
      <c r="K46" s="26"/>
      <c r="L46" s="1"/>
    </row>
    <row r="47" spans="1:11" ht="20.25" thickBot="1">
      <c r="A47" s="43"/>
      <c r="B47" s="44"/>
      <c r="C47" s="83" t="s">
        <v>12</v>
      </c>
      <c r="D47" s="93"/>
      <c r="E47" s="93"/>
      <c r="F47" s="93"/>
      <c r="G47" s="94">
        <f>SUM(G41:G46)</f>
        <v>160000</v>
      </c>
      <c r="H47" s="86">
        <f>SUM(H34:H46)</f>
        <v>100.4993561759995</v>
      </c>
      <c r="I47" s="87" t="s">
        <v>79</v>
      </c>
      <c r="J47" s="86">
        <f>H47/12</f>
        <v>8.374946347999957</v>
      </c>
      <c r="K47" s="45"/>
    </row>
    <row r="48" spans="3:10" ht="18.75">
      <c r="C48" s="31" t="s">
        <v>51</v>
      </c>
      <c r="D48" s="60"/>
      <c r="E48" s="60"/>
      <c r="F48" s="60"/>
      <c r="G48" s="47"/>
      <c r="H48" s="48"/>
      <c r="I48" s="47" t="s">
        <v>78</v>
      </c>
      <c r="J48" s="47"/>
    </row>
    <row r="49" spans="4:9" ht="15">
      <c r="D49" s="65" t="s">
        <v>46</v>
      </c>
      <c r="E49" s="61"/>
      <c r="F49" s="61"/>
      <c r="G49" s="1"/>
      <c r="H49" s="1"/>
      <c r="I49" s="32" t="s">
        <v>45</v>
      </c>
    </row>
    <row r="50" spans="5:10" ht="15">
      <c r="E50" s="61"/>
      <c r="F50" s="61"/>
      <c r="G50" s="1"/>
      <c r="H50" s="1"/>
      <c r="I50" s="1"/>
      <c r="J50" s="1"/>
    </row>
    <row r="51" spans="5:10" ht="15">
      <c r="E51" s="61"/>
      <c r="F51" s="61"/>
      <c r="G51" s="1"/>
      <c r="H51" s="1"/>
      <c r="I51" s="1"/>
      <c r="J51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2009-08-09T09:41:54Z</cp:lastPrinted>
  <dcterms:created xsi:type="dcterms:W3CDTF">1996-10-08T23:32:33Z</dcterms:created>
  <dcterms:modified xsi:type="dcterms:W3CDTF">2010-01-27T08:49:02Z</dcterms:modified>
  <cp:category/>
  <cp:version/>
  <cp:contentType/>
  <cp:contentStatus/>
</cp:coreProperties>
</file>