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<sst xmlns="http://schemas.openxmlformats.org/spreadsheetml/2006/main" count="108" uniqueCount="85">
  <si>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</si>
  <si>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</si>
  <si>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</si>
  <si>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</si>
  <si>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</si>
  <si>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</si>
  <si>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</si>
  <si>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</si>
  <si>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</si>
  <si>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</si>
  <si>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</si>
  <si>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</si>
  <si>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</si>
  <si>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</si>
  <si>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</si>
  <si>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</si>
  <si>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</si>
  <si>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</si>
  <si>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</si>
  <si>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</si>
  <si>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</si>
  <si>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</si>
  <si>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</si>
  <si>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</si>
  <si>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</si>
  <si>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</si>
  <si>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</si>
  <si>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</si>
  <si>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</si>
  <si>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</si>
  <si>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</si>
  <si>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</si>
  <si>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</si>
  <si>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</si>
  <si>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</si>
  <si>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</si>
  <si>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</si>
  <si>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</si>
  <si>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</si>
  <si>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</si>
  <si>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</si>
  <si>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</si>
  <si>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</si>
  <si>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</si>
  <si>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</si>
  <si>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</si>
  <si>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</si>
  <si>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</si>
  <si>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</si>
  <si>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</si>
  <si>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</si>
  <si>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</si>
  <si>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</si>
  <si>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</si>
  <si>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</si>
  <si>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</si>
  <si>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</si>
  <si>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</si>
  <si>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</si>
  <si>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</si>
  <si>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</si>
  <si>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</si>
  <si>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</si>
  <si>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</si>
  <si>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</si>
  <si>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</si>
  <si>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</si>
  <si>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</si>
  <si>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</si>
  <si>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</si>
  <si>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 xml:space="preserve">Косметический ремонт лестн.клеток  </t>
  </si>
  <si>
    <t>Ремонт крыльца (укрепление цемент.раствором)</t>
  </si>
  <si>
    <t>Смена напольного покрытия (плитка) 4 подъезда</t>
  </si>
  <si>
    <r>
      <t xml:space="preserve">по ул. Академическая 38, общей площадью </t>
    </r>
    <r>
      <rPr>
        <b/>
        <sz val="16"/>
        <rFont val="Arial"/>
        <family val="2"/>
      </rPr>
      <t>2844,4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</si>
  <si>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</si>
  <si>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Стоимость на единицу работ         руб.</t>
  </si>
  <si>
    <t>Итого за месяц</t>
  </si>
  <si>
    <t>Смена светильников - орех</t>
  </si>
  <si>
    <t xml:space="preserve">                                     - шар</t>
  </si>
  <si>
    <t xml:space="preserve">                                     - антивандальные</t>
  </si>
  <si>
    <t>Замена дверей тамбурных с перегородкой</t>
  </si>
  <si>
    <t>п.м.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</si>
  <si>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</si>
  <si>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</si>
  <si>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Замена сети электроснабжения МОП, подвал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</si>
</sst>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7" fillId="0" borderId="9" xfId="0" applyFont="1" applyBorder="1" applyAlignment="1">
      <alignment/>
    </xf>
    <xf numFmtId="4" fontId="1" fillId="0" borderId="9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0" fontId="0" fillId="0" borderId="29" xfId="0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10">
      <selection activeCell="C29" sqref="C29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6"/>
      <c r="D1" s="66"/>
      <c r="E1" s="66"/>
      <c r="F1" s="66"/>
      <c r="G1" s="66"/>
      <c r="H1" s="66"/>
      <c r="I1" s="66" t="s">
        <v>0</v>
      </c>
      <c r="J1" s="66"/>
      <c r="K1" s="66" t="s">
        <v>36</v>
      </c>
      <c r="L1" s="1"/>
    </row>
    <row r="2" spans="1:12" ht="21.75" customHeight="1">
      <c r="A2" s="1"/>
      <c r="B2" s="1"/>
      <c r="C2" s="67" t="s">
        <v>82</v>
      </c>
      <c r="D2" s="67"/>
      <c r="E2" s="66"/>
      <c r="F2" s="66"/>
      <c r="G2" s="66"/>
      <c r="H2" s="66"/>
      <c r="I2" s="66"/>
      <c r="J2" s="68"/>
      <c r="K2" s="66"/>
      <c r="L2" s="1"/>
    </row>
    <row r="3" spans="1:12" ht="19.5" customHeight="1">
      <c r="A3" s="1"/>
      <c r="C3" s="67" t="s">
        <v>1</v>
      </c>
      <c r="D3" s="67"/>
      <c r="E3" s="66"/>
      <c r="F3" s="66"/>
      <c r="G3" s="66"/>
      <c r="H3" s="66"/>
      <c r="I3" s="66"/>
      <c r="J3" s="68"/>
      <c r="K3" s="66"/>
      <c r="L3" s="1"/>
    </row>
    <row r="4" spans="1:12" ht="19.5" customHeight="1">
      <c r="A4" s="1"/>
      <c r="C4" s="67" t="s">
        <v>73</v>
      </c>
      <c r="D4" s="67"/>
      <c r="E4" s="66"/>
      <c r="F4" s="66"/>
      <c r="G4" s="66"/>
      <c r="H4" s="66"/>
      <c r="I4" s="66"/>
      <c r="J4" s="68"/>
      <c r="K4" s="66"/>
      <c r="L4" s="1"/>
    </row>
    <row r="5" spans="1:12" ht="15.75" thickBot="1">
      <c r="A5" s="1"/>
      <c r="B5" s="6"/>
      <c r="G5">
        <v>2844.4</v>
      </c>
      <c r="I5" s="1"/>
      <c r="J5" s="1"/>
      <c r="K5" s="1"/>
      <c r="L5" s="1"/>
    </row>
    <row r="6" spans="1:12" ht="15.75" thickBot="1">
      <c r="A6" s="7"/>
      <c r="B6" s="10"/>
      <c r="C6" s="23"/>
      <c r="D6" s="26"/>
      <c r="E6" s="15" t="s">
        <v>3</v>
      </c>
      <c r="F6" s="15"/>
      <c r="G6" s="15"/>
      <c r="H6" s="15"/>
      <c r="I6" s="16"/>
      <c r="J6" s="24" t="s">
        <v>8</v>
      </c>
      <c r="K6" s="7"/>
      <c r="L6" s="1"/>
    </row>
    <row r="7" spans="1:12" ht="15.75" thickBot="1">
      <c r="A7" s="8"/>
      <c r="B7" s="9"/>
      <c r="C7" s="8"/>
      <c r="D7" s="88" t="s">
        <v>38</v>
      </c>
      <c r="E7" s="89"/>
      <c r="F7" s="94" t="s">
        <v>75</v>
      </c>
      <c r="G7" s="8"/>
      <c r="H7" s="8"/>
      <c r="I7" s="25"/>
      <c r="J7" s="13" t="s">
        <v>42</v>
      </c>
      <c r="K7" s="8"/>
      <c r="L7" s="1"/>
    </row>
    <row r="8" spans="1:12" ht="15">
      <c r="A8" s="8" t="s">
        <v>2</v>
      </c>
      <c r="B8" s="9"/>
      <c r="C8" s="11" t="s">
        <v>13</v>
      </c>
      <c r="D8" s="11"/>
      <c r="E8" s="8"/>
      <c r="F8" s="95"/>
      <c r="G8" s="8" t="s">
        <v>4</v>
      </c>
      <c r="H8" s="8" t="s">
        <v>35</v>
      </c>
      <c r="I8" s="12" t="s">
        <v>6</v>
      </c>
      <c r="J8" s="13" t="s">
        <v>9</v>
      </c>
      <c r="K8" s="8" t="s">
        <v>23</v>
      </c>
      <c r="L8" s="1"/>
    </row>
    <row r="9" spans="1:12" ht="15.75" customHeight="1">
      <c r="A9" s="9"/>
      <c r="B9" s="9"/>
      <c r="C9" s="9"/>
      <c r="D9" s="90" t="s">
        <v>39</v>
      </c>
      <c r="E9" s="92" t="s">
        <v>40</v>
      </c>
      <c r="F9" s="95"/>
      <c r="G9" s="8" t="s">
        <v>5</v>
      </c>
      <c r="H9" s="8" t="s">
        <v>5</v>
      </c>
      <c r="I9" s="12" t="s">
        <v>7</v>
      </c>
      <c r="J9" s="8" t="s">
        <v>10</v>
      </c>
      <c r="K9" s="9"/>
      <c r="L9" s="1"/>
    </row>
    <row r="10" spans="1:12" ht="15.75" customHeight="1" thickBot="1">
      <c r="A10" s="9"/>
      <c r="B10" s="9"/>
      <c r="C10" s="9"/>
      <c r="D10" s="91"/>
      <c r="E10" s="93"/>
      <c r="F10" s="96"/>
      <c r="G10" s="9"/>
      <c r="H10" s="9"/>
      <c r="I10" s="22"/>
      <c r="J10" s="8" t="s">
        <v>11</v>
      </c>
      <c r="K10" s="9"/>
      <c r="L10" s="1"/>
    </row>
    <row r="11" spans="1:12" ht="16.5" thickBot="1">
      <c r="A11" s="14"/>
      <c r="B11" s="69"/>
      <c r="C11" s="69"/>
      <c r="D11" s="69"/>
      <c r="E11" s="69"/>
      <c r="F11" s="69"/>
      <c r="G11" s="69" t="s">
        <v>24</v>
      </c>
      <c r="H11" s="80"/>
      <c r="I11" s="69"/>
      <c r="J11" s="69"/>
      <c r="K11" s="81"/>
      <c r="L11" s="1"/>
    </row>
    <row r="12" spans="1:12" ht="18.75">
      <c r="A12" s="47">
        <v>1</v>
      </c>
      <c r="B12" s="49" t="s">
        <v>14</v>
      </c>
      <c r="C12" s="29" t="s">
        <v>51</v>
      </c>
      <c r="D12" s="2" t="s">
        <v>52</v>
      </c>
      <c r="E12" s="2"/>
      <c r="F12" s="2"/>
      <c r="G12" s="77">
        <f>E12*F12</f>
        <v>0</v>
      </c>
      <c r="H12" s="77">
        <f>G12/G$5</f>
        <v>0</v>
      </c>
      <c r="I12" s="77"/>
      <c r="J12" s="77"/>
      <c r="K12" s="2"/>
      <c r="L12" s="1"/>
    </row>
    <row r="13" spans="1:12" ht="18.75">
      <c r="A13" s="70">
        <v>2</v>
      </c>
      <c r="B13" s="49" t="s">
        <v>25</v>
      </c>
      <c r="C13" s="29" t="s">
        <v>68</v>
      </c>
      <c r="D13" s="2" t="s">
        <v>52</v>
      </c>
      <c r="E13" s="2"/>
      <c r="F13" s="2"/>
      <c r="G13" s="77">
        <f aca="true" t="shared" si="0" ref="G13:G29">E13*F13</f>
        <v>0</v>
      </c>
      <c r="H13" s="77">
        <f aca="true" t="shared" si="1" ref="H13:H29">G13/G$5</f>
        <v>0</v>
      </c>
      <c r="I13" s="77"/>
      <c r="J13" s="77"/>
      <c r="K13" s="2"/>
      <c r="L13" s="1"/>
    </row>
    <row r="14" spans="1:12" ht="18.75">
      <c r="A14" s="35">
        <v>4</v>
      </c>
      <c r="B14" s="53" t="s">
        <v>15</v>
      </c>
      <c r="C14" s="29" t="s">
        <v>47</v>
      </c>
      <c r="D14" s="2"/>
      <c r="E14" s="2"/>
      <c r="F14" s="2"/>
      <c r="G14" s="77">
        <f t="shared" si="0"/>
        <v>0</v>
      </c>
      <c r="H14" s="77">
        <f t="shared" si="1"/>
        <v>0</v>
      </c>
      <c r="I14" s="77"/>
      <c r="J14" s="77"/>
      <c r="K14" s="2"/>
      <c r="L14" s="1"/>
    </row>
    <row r="15" spans="1:12" ht="37.5">
      <c r="A15" s="35">
        <v>5</v>
      </c>
      <c r="B15" s="49" t="s">
        <v>16</v>
      </c>
      <c r="C15" s="86" t="s">
        <v>83</v>
      </c>
      <c r="D15" s="87" t="s">
        <v>53</v>
      </c>
      <c r="E15" s="87">
        <v>1118.9</v>
      </c>
      <c r="F15" s="87">
        <v>46</v>
      </c>
      <c r="G15" s="77">
        <f t="shared" si="0"/>
        <v>51469.4</v>
      </c>
      <c r="H15" s="77">
        <f t="shared" si="1"/>
        <v>18.09499367177612</v>
      </c>
      <c r="I15" s="77"/>
      <c r="J15" s="77"/>
      <c r="K15" s="2"/>
      <c r="L15" s="1"/>
    </row>
    <row r="16" spans="1:12" ht="18.75">
      <c r="A16" s="71">
        <v>6</v>
      </c>
      <c r="B16" s="49" t="s">
        <v>26</v>
      </c>
      <c r="C16" s="29" t="s">
        <v>80</v>
      </c>
      <c r="D16" s="2" t="s">
        <v>54</v>
      </c>
      <c r="E16" s="2">
        <v>4</v>
      </c>
      <c r="F16" s="2">
        <v>8658.42</v>
      </c>
      <c r="G16" s="77">
        <f>E16*F16</f>
        <v>34633.68</v>
      </c>
      <c r="H16" s="77">
        <f t="shared" si="1"/>
        <v>12.176093376459006</v>
      </c>
      <c r="I16" s="77"/>
      <c r="J16" s="77"/>
      <c r="K16" s="2"/>
      <c r="L16" s="1"/>
    </row>
    <row r="17" spans="1:12" ht="18.75">
      <c r="A17" s="71">
        <v>7</v>
      </c>
      <c r="B17" s="49" t="s">
        <v>27</v>
      </c>
      <c r="C17" s="29" t="s">
        <v>71</v>
      </c>
      <c r="D17" s="2" t="s">
        <v>53</v>
      </c>
      <c r="E17" s="82">
        <v>8</v>
      </c>
      <c r="F17" s="82">
        <v>331.1</v>
      </c>
      <c r="G17" s="77">
        <f t="shared" si="0"/>
        <v>2648.8</v>
      </c>
      <c r="H17" s="77">
        <f t="shared" si="1"/>
        <v>0.9312333005203207</v>
      </c>
      <c r="I17" s="77"/>
      <c r="J17" s="77"/>
      <c r="K17" s="2"/>
      <c r="L17" s="1"/>
    </row>
    <row r="18" spans="1:12" ht="18.75">
      <c r="A18" s="71">
        <v>8</v>
      </c>
      <c r="B18" s="49" t="s">
        <v>18</v>
      </c>
      <c r="C18" s="29" t="s">
        <v>70</v>
      </c>
      <c r="D18" s="2" t="s">
        <v>54</v>
      </c>
      <c r="E18" s="82">
        <v>3</v>
      </c>
      <c r="F18" s="82">
        <v>54406.4</v>
      </c>
      <c r="G18" s="77">
        <f t="shared" si="0"/>
        <v>163219.2</v>
      </c>
      <c r="H18" s="77">
        <f t="shared" si="1"/>
        <v>57.38264660385319</v>
      </c>
      <c r="I18" s="77"/>
      <c r="J18" s="77"/>
      <c r="K18" s="2"/>
      <c r="L18" s="1"/>
    </row>
    <row r="19" spans="1:12" ht="18.75">
      <c r="A19" s="12"/>
      <c r="B19" s="48"/>
      <c r="C19" s="29" t="s">
        <v>72</v>
      </c>
      <c r="D19" s="2" t="s">
        <v>54</v>
      </c>
      <c r="E19" s="2">
        <v>4</v>
      </c>
      <c r="F19" s="2">
        <v>47608.02</v>
      </c>
      <c r="G19" s="77">
        <f t="shared" si="0"/>
        <v>190432.08</v>
      </c>
      <c r="H19" s="77">
        <f t="shared" si="1"/>
        <v>66.94982421600336</v>
      </c>
      <c r="I19" s="77"/>
      <c r="J19" s="77"/>
      <c r="K19" s="2"/>
      <c r="L19" s="1"/>
    </row>
    <row r="20" spans="1:12" ht="18.75">
      <c r="A20" s="71">
        <v>9</v>
      </c>
      <c r="B20" s="49" t="s">
        <v>22</v>
      </c>
      <c r="C20" s="29" t="s">
        <v>55</v>
      </c>
      <c r="D20" s="2" t="s">
        <v>54</v>
      </c>
      <c r="E20" s="2">
        <v>4</v>
      </c>
      <c r="F20" s="2">
        <v>2507.4</v>
      </c>
      <c r="G20" s="77">
        <f t="shared" si="0"/>
        <v>10029.6</v>
      </c>
      <c r="H20" s="77">
        <f t="shared" si="1"/>
        <v>3.526086345099142</v>
      </c>
      <c r="I20" s="77"/>
      <c r="J20" s="77"/>
      <c r="K20" s="2"/>
      <c r="L20" s="1"/>
    </row>
    <row r="21" spans="1:12" ht="18.75">
      <c r="A21" s="72"/>
      <c r="B21" s="51"/>
      <c r="C21" s="29" t="s">
        <v>56</v>
      </c>
      <c r="D21" s="2" t="s">
        <v>54</v>
      </c>
      <c r="E21" s="2">
        <v>2</v>
      </c>
      <c r="F21" s="2">
        <v>3588.04</v>
      </c>
      <c r="G21" s="77">
        <f t="shared" si="0"/>
        <v>7176.08</v>
      </c>
      <c r="H21" s="77">
        <f t="shared" si="1"/>
        <v>2.522880045000703</v>
      </c>
      <c r="I21" s="77"/>
      <c r="J21" s="77"/>
      <c r="K21" s="2"/>
      <c r="L21" s="1"/>
    </row>
    <row r="22" spans="1:12" ht="18.75">
      <c r="A22" s="71">
        <v>10</v>
      </c>
      <c r="B22" s="48" t="s">
        <v>28</v>
      </c>
      <c r="C22" s="29" t="s">
        <v>57</v>
      </c>
      <c r="D22" s="2" t="s">
        <v>52</v>
      </c>
      <c r="E22" s="2"/>
      <c r="F22" s="2"/>
      <c r="G22" s="77">
        <f t="shared" si="0"/>
        <v>0</v>
      </c>
      <c r="H22" s="77">
        <f t="shared" si="1"/>
        <v>0</v>
      </c>
      <c r="I22" s="77"/>
      <c r="J22" s="77"/>
      <c r="K22" s="2"/>
      <c r="L22" s="1"/>
    </row>
    <row r="23" spans="1:12" ht="18.75">
      <c r="A23" s="71">
        <v>11</v>
      </c>
      <c r="B23" s="49" t="s">
        <v>29</v>
      </c>
      <c r="C23" s="29" t="s">
        <v>77</v>
      </c>
      <c r="D23" s="2" t="s">
        <v>54</v>
      </c>
      <c r="E23" s="2">
        <v>28</v>
      </c>
      <c r="F23" s="2">
        <v>318.82</v>
      </c>
      <c r="G23" s="77">
        <f t="shared" si="0"/>
        <v>8926.96</v>
      </c>
      <c r="H23" s="77">
        <f t="shared" si="1"/>
        <v>3.138433413022078</v>
      </c>
      <c r="I23" s="77"/>
      <c r="J23" s="77"/>
      <c r="K23" s="2"/>
      <c r="L23" s="1"/>
    </row>
    <row r="24" spans="1:12" ht="18.75">
      <c r="A24" s="12"/>
      <c r="B24" s="48"/>
      <c r="C24" s="29" t="s">
        <v>78</v>
      </c>
      <c r="D24" s="2" t="s">
        <v>54</v>
      </c>
      <c r="E24" s="2">
        <v>8</v>
      </c>
      <c r="F24" s="2">
        <v>218.22</v>
      </c>
      <c r="G24" s="77">
        <f t="shared" si="0"/>
        <v>1745.76</v>
      </c>
      <c r="H24" s="77">
        <f t="shared" si="1"/>
        <v>0.6137533398959358</v>
      </c>
      <c r="I24" s="77"/>
      <c r="J24" s="77"/>
      <c r="K24" s="2"/>
      <c r="L24" s="1"/>
    </row>
    <row r="25" spans="1:12" ht="18.75">
      <c r="A25" s="12"/>
      <c r="B25" s="48"/>
      <c r="C25" s="29" t="s">
        <v>79</v>
      </c>
      <c r="D25" s="2" t="s">
        <v>54</v>
      </c>
      <c r="E25" s="2">
        <v>16</v>
      </c>
      <c r="F25" s="2">
        <v>574.22</v>
      </c>
      <c r="G25" s="77">
        <f t="shared" si="0"/>
        <v>9187.52</v>
      </c>
      <c r="H25" s="77">
        <f t="shared" si="1"/>
        <v>3.2300379693432713</v>
      </c>
      <c r="I25" s="77"/>
      <c r="J25" s="77"/>
      <c r="K25" s="2"/>
      <c r="L25" s="1"/>
    </row>
    <row r="26" spans="1:12" ht="18">
      <c r="A26" s="12"/>
      <c r="B26" s="48"/>
      <c r="C26" s="85" t="s">
        <v>84</v>
      </c>
      <c r="D26" s="2" t="s">
        <v>81</v>
      </c>
      <c r="E26" s="2">
        <v>200</v>
      </c>
      <c r="F26" s="2">
        <v>325.29</v>
      </c>
      <c r="G26" s="77">
        <f t="shared" si="0"/>
        <v>65058.00000000001</v>
      </c>
      <c r="H26" s="77">
        <f t="shared" si="1"/>
        <v>22.87231050485164</v>
      </c>
      <c r="I26" s="77"/>
      <c r="J26" s="77"/>
      <c r="K26" s="2"/>
      <c r="L26" s="1"/>
    </row>
    <row r="27" spans="1:12" ht="18.75">
      <c r="A27" s="40">
        <v>12</v>
      </c>
      <c r="B27" s="52" t="s">
        <v>19</v>
      </c>
      <c r="C27" s="29" t="s">
        <v>62</v>
      </c>
      <c r="D27" s="2"/>
      <c r="E27" s="2"/>
      <c r="F27" s="2"/>
      <c r="G27" s="77">
        <f t="shared" si="0"/>
        <v>0</v>
      </c>
      <c r="H27" s="77">
        <f t="shared" si="1"/>
        <v>0</v>
      </c>
      <c r="I27" s="77"/>
      <c r="J27" s="77"/>
      <c r="K27" s="2"/>
      <c r="L27" s="1"/>
    </row>
    <row r="28" spans="1:12" ht="18.75">
      <c r="A28" s="40">
        <v>13</v>
      </c>
      <c r="B28" s="49" t="s">
        <v>20</v>
      </c>
      <c r="C28" s="29" t="s">
        <v>58</v>
      </c>
      <c r="D28" s="2"/>
      <c r="E28" s="2"/>
      <c r="F28" s="2"/>
      <c r="G28" s="77">
        <f t="shared" si="0"/>
        <v>0</v>
      </c>
      <c r="H28" s="77">
        <f t="shared" si="1"/>
        <v>0</v>
      </c>
      <c r="I28" s="77"/>
      <c r="J28" s="77"/>
      <c r="K28" s="2"/>
      <c r="L28" s="1"/>
    </row>
    <row r="29" spans="1:12" ht="19.5" thickBot="1">
      <c r="A29" s="71">
        <v>14</v>
      </c>
      <c r="B29" s="84" t="s">
        <v>30</v>
      </c>
      <c r="C29" s="29" t="s">
        <v>59</v>
      </c>
      <c r="D29" s="2" t="s">
        <v>54</v>
      </c>
      <c r="E29" s="2"/>
      <c r="F29" s="2"/>
      <c r="G29" s="77">
        <f t="shared" si="0"/>
        <v>0</v>
      </c>
      <c r="H29" s="77">
        <f t="shared" si="1"/>
        <v>0</v>
      </c>
      <c r="I29" s="77"/>
      <c r="J29" s="77"/>
      <c r="K29" s="2"/>
      <c r="L29" s="1"/>
    </row>
    <row r="30" spans="1:12" ht="20.25" thickBot="1">
      <c r="A30" s="60"/>
      <c r="B30" s="73"/>
      <c r="C30" s="61" t="s">
        <v>12</v>
      </c>
      <c r="D30" s="62"/>
      <c r="E30" s="63"/>
      <c r="F30" s="63"/>
      <c r="G30" s="78">
        <f>SUM(G12:G29)</f>
        <v>544527.0800000001</v>
      </c>
      <c r="H30" s="78">
        <f>SUM(H12:H29)</f>
        <v>191.43829278582479</v>
      </c>
      <c r="I30" s="79" t="s">
        <v>76</v>
      </c>
      <c r="J30" s="78">
        <f>H30/12</f>
        <v>15.953191065485399</v>
      </c>
      <c r="K30" s="16"/>
      <c r="L30" s="1"/>
    </row>
    <row r="31" spans="1:12" ht="20.25" thickBot="1">
      <c r="A31" s="14"/>
      <c r="B31" s="74" t="s">
        <v>74</v>
      </c>
      <c r="C31" s="30"/>
      <c r="D31" s="20"/>
      <c r="E31" s="75">
        <v>153357.43300000002</v>
      </c>
      <c r="F31" s="75"/>
      <c r="G31" s="21" t="s">
        <v>64</v>
      </c>
      <c r="H31" s="17"/>
      <c r="I31" s="15"/>
      <c r="J31" s="15"/>
      <c r="K31" s="16"/>
      <c r="L31" s="1"/>
    </row>
    <row r="32" spans="1:12" ht="18.75">
      <c r="A32" s="37">
        <v>1</v>
      </c>
      <c r="B32" s="51" t="s">
        <v>14</v>
      </c>
      <c r="C32" s="28" t="s">
        <v>48</v>
      </c>
      <c r="D32" s="5"/>
      <c r="E32" s="5"/>
      <c r="F32" s="5"/>
      <c r="G32" s="5">
        <f aca="true" t="shared" si="2" ref="G32:G44">E32*F32</f>
        <v>0</v>
      </c>
      <c r="H32" s="76">
        <f aca="true" t="shared" si="3" ref="H32:H44">G32/G$5</f>
        <v>0</v>
      </c>
      <c r="I32" s="5"/>
      <c r="J32" s="5"/>
      <c r="K32" s="33"/>
      <c r="L32" s="1"/>
    </row>
    <row r="33" spans="1:12" ht="18.75">
      <c r="A33" s="40">
        <v>2</v>
      </c>
      <c r="B33" s="53" t="s">
        <v>25</v>
      </c>
      <c r="C33" s="29" t="s">
        <v>66</v>
      </c>
      <c r="D33" s="2"/>
      <c r="E33" s="2"/>
      <c r="F33" s="2"/>
      <c r="G33" s="2">
        <f t="shared" si="2"/>
        <v>0</v>
      </c>
      <c r="H33" s="76">
        <f t="shared" si="3"/>
        <v>0</v>
      </c>
      <c r="I33" s="2"/>
      <c r="J33" s="2"/>
      <c r="K33" s="36"/>
      <c r="L33" s="1"/>
    </row>
    <row r="34" spans="1:12" ht="18.75">
      <c r="A34" s="40">
        <v>3</v>
      </c>
      <c r="B34" s="53" t="s">
        <v>16</v>
      </c>
      <c r="C34" s="29" t="s">
        <v>31</v>
      </c>
      <c r="D34" s="2"/>
      <c r="E34" s="2"/>
      <c r="F34" s="2"/>
      <c r="G34" s="2">
        <f t="shared" si="2"/>
        <v>0</v>
      </c>
      <c r="H34" s="76">
        <f t="shared" si="3"/>
        <v>0</v>
      </c>
      <c r="I34" s="2"/>
      <c r="J34" s="2"/>
      <c r="K34" s="36"/>
      <c r="L34" s="1"/>
    </row>
    <row r="35" spans="1:12" ht="18.75">
      <c r="A35" s="40">
        <v>4</v>
      </c>
      <c r="B35" s="53" t="s">
        <v>17</v>
      </c>
      <c r="C35" s="27" t="s">
        <v>63</v>
      </c>
      <c r="D35" s="18"/>
      <c r="E35" s="2"/>
      <c r="F35" s="2"/>
      <c r="G35" s="2">
        <f t="shared" si="2"/>
        <v>0</v>
      </c>
      <c r="H35" s="76">
        <f t="shared" si="3"/>
        <v>0</v>
      </c>
      <c r="I35" s="2"/>
      <c r="J35" s="2"/>
      <c r="K35" s="36"/>
      <c r="L35" s="1"/>
    </row>
    <row r="36" spans="1:12" ht="18.75">
      <c r="A36" s="35">
        <v>5</v>
      </c>
      <c r="B36" s="49" t="s">
        <v>60</v>
      </c>
      <c r="C36" s="27" t="s">
        <v>49</v>
      </c>
      <c r="D36" s="18"/>
      <c r="E36" s="18"/>
      <c r="F36" s="18"/>
      <c r="G36" s="18">
        <f t="shared" si="2"/>
        <v>0</v>
      </c>
      <c r="H36" s="76">
        <f t="shared" si="3"/>
        <v>0</v>
      </c>
      <c r="I36" s="18"/>
      <c r="J36" s="18"/>
      <c r="K36" s="34"/>
      <c r="L36" s="1"/>
    </row>
    <row r="37" spans="1:12" ht="18.75">
      <c r="A37" s="40">
        <v>6</v>
      </c>
      <c r="B37" s="53" t="s">
        <v>18</v>
      </c>
      <c r="C37" s="29" t="s">
        <v>61</v>
      </c>
      <c r="D37" s="2"/>
      <c r="E37" s="2"/>
      <c r="F37" s="2"/>
      <c r="G37" s="2">
        <f t="shared" si="2"/>
        <v>0</v>
      </c>
      <c r="H37" s="76">
        <f t="shared" si="3"/>
        <v>0</v>
      </c>
      <c r="I37" s="2"/>
      <c r="J37" s="2"/>
      <c r="K37" s="36"/>
      <c r="L37" s="1"/>
    </row>
    <row r="38" spans="1:12" ht="18.75">
      <c r="A38" s="40">
        <v>7</v>
      </c>
      <c r="B38" s="53" t="s">
        <v>22</v>
      </c>
      <c r="C38" s="31" t="s">
        <v>32</v>
      </c>
      <c r="D38" s="2"/>
      <c r="E38" s="2"/>
      <c r="F38" s="2"/>
      <c r="G38" s="2">
        <f t="shared" si="2"/>
        <v>0</v>
      </c>
      <c r="H38" s="76">
        <f t="shared" si="3"/>
        <v>0</v>
      </c>
      <c r="I38" s="2"/>
      <c r="J38" s="2"/>
      <c r="K38" s="36"/>
      <c r="L38" s="1"/>
    </row>
    <row r="39" spans="1:12" ht="18.75">
      <c r="A39" s="40">
        <v>8</v>
      </c>
      <c r="B39" s="49" t="s">
        <v>43</v>
      </c>
      <c r="C39" s="29" t="s">
        <v>65</v>
      </c>
      <c r="D39" s="2" t="s">
        <v>54</v>
      </c>
      <c r="E39" s="2">
        <v>1</v>
      </c>
      <c r="F39" s="2">
        <v>160000</v>
      </c>
      <c r="G39" s="2">
        <f t="shared" si="2"/>
        <v>160000</v>
      </c>
      <c r="H39" s="76">
        <f t="shared" si="3"/>
        <v>56.25087891998312</v>
      </c>
      <c r="I39" s="2"/>
      <c r="J39" s="2"/>
      <c r="K39" s="36"/>
      <c r="L39" s="1"/>
    </row>
    <row r="40" spans="1:12" ht="18.75">
      <c r="A40" s="41">
        <v>9</v>
      </c>
      <c r="B40" s="54" t="s">
        <v>37</v>
      </c>
      <c r="C40" s="31" t="s">
        <v>33</v>
      </c>
      <c r="D40" s="2"/>
      <c r="E40" s="2"/>
      <c r="F40" s="2"/>
      <c r="G40" s="2">
        <f t="shared" si="2"/>
        <v>0</v>
      </c>
      <c r="H40" s="76">
        <f t="shared" si="3"/>
        <v>0</v>
      </c>
      <c r="I40" s="2"/>
      <c r="J40" s="2"/>
      <c r="K40" s="36"/>
      <c r="L40" s="1"/>
    </row>
    <row r="41" spans="1:12" ht="18.75">
      <c r="A41" s="42">
        <v>10</v>
      </c>
      <c r="B41" s="50" t="s">
        <v>29</v>
      </c>
      <c r="C41" s="27" t="s">
        <v>34</v>
      </c>
      <c r="D41" s="19"/>
      <c r="E41" s="19"/>
      <c r="F41" s="19"/>
      <c r="G41" s="18">
        <f t="shared" si="2"/>
        <v>0</v>
      </c>
      <c r="H41" s="76">
        <f t="shared" si="3"/>
        <v>0</v>
      </c>
      <c r="I41" s="18"/>
      <c r="J41" s="18"/>
      <c r="K41" s="34"/>
      <c r="L41" s="1"/>
    </row>
    <row r="42" spans="1:12" ht="18.75">
      <c r="A42" s="43">
        <v>11</v>
      </c>
      <c r="B42" s="52" t="s">
        <v>19</v>
      </c>
      <c r="C42" s="29" t="s">
        <v>41</v>
      </c>
      <c r="D42" s="2"/>
      <c r="E42" s="2"/>
      <c r="F42" s="2"/>
      <c r="G42" s="2">
        <f t="shared" si="2"/>
        <v>0</v>
      </c>
      <c r="H42" s="76">
        <f t="shared" si="3"/>
        <v>0</v>
      </c>
      <c r="I42" s="2"/>
      <c r="J42" s="2"/>
      <c r="K42" s="36"/>
      <c r="L42" s="1"/>
    </row>
    <row r="43" spans="1:12" ht="18.75">
      <c r="A43" s="35">
        <v>12</v>
      </c>
      <c r="B43" s="55" t="s">
        <v>21</v>
      </c>
      <c r="C43" s="32" t="s">
        <v>67</v>
      </c>
      <c r="D43" s="83" t="s">
        <v>53</v>
      </c>
      <c r="E43" s="82">
        <v>150</v>
      </c>
      <c r="F43" s="2">
        <v>3297</v>
      </c>
      <c r="G43" s="2">
        <f t="shared" si="2"/>
        <v>494550</v>
      </c>
      <c r="H43" s="77">
        <f t="shared" si="3"/>
        <v>173.86795106173534</v>
      </c>
      <c r="I43" s="2"/>
      <c r="J43" s="2"/>
      <c r="K43" s="2"/>
      <c r="L43" s="1"/>
    </row>
    <row r="44" spans="1:12" ht="20.25" customHeight="1" thickBot="1">
      <c r="A44" s="38"/>
      <c r="B44" s="56"/>
      <c r="C44" s="32" t="s">
        <v>69</v>
      </c>
      <c r="D44" s="3" t="s">
        <v>53</v>
      </c>
      <c r="E44" s="4">
        <v>200</v>
      </c>
      <c r="F44" s="4">
        <v>3289</v>
      </c>
      <c r="G44" s="4">
        <f t="shared" si="2"/>
        <v>657800</v>
      </c>
      <c r="H44" s="76">
        <f t="shared" si="3"/>
        <v>231.2614259597806</v>
      </c>
      <c r="I44" s="4"/>
      <c r="J44" s="4"/>
      <c r="K44" s="39"/>
      <c r="L44" s="1"/>
    </row>
    <row r="45" spans="1:11" ht="20.25" thickBot="1">
      <c r="A45" s="57"/>
      <c r="B45" s="58"/>
      <c r="C45" s="61" t="s">
        <v>12</v>
      </c>
      <c r="D45" s="58"/>
      <c r="E45" s="58"/>
      <c r="F45" s="58"/>
      <c r="G45" s="63">
        <f>SUM(G32:G44)</f>
        <v>1312350</v>
      </c>
      <c r="H45" s="78">
        <f>SUM(H32:H44)</f>
        <v>461.38025594149906</v>
      </c>
      <c r="I45" s="58"/>
      <c r="J45" s="78">
        <f>H45/12</f>
        <v>38.44835466179159</v>
      </c>
      <c r="K45" s="59"/>
    </row>
    <row r="46" spans="3:10" ht="18.75">
      <c r="C46" s="44" t="s">
        <v>50</v>
      </c>
      <c r="D46" s="64"/>
      <c r="E46" s="64"/>
      <c r="F46" s="64"/>
      <c r="G46" s="64"/>
      <c r="H46" s="65"/>
      <c r="I46" s="64" t="s">
        <v>45</v>
      </c>
      <c r="J46" s="64"/>
    </row>
    <row r="47" spans="4:9" ht="15">
      <c r="D47" s="45" t="s">
        <v>46</v>
      </c>
      <c r="E47" s="1"/>
      <c r="F47" s="1"/>
      <c r="G47" s="1"/>
      <c r="H47" s="1"/>
      <c r="I47" s="46" t="s">
        <v>44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2010-01-19T09:08:46Z</cp:lastPrinted>
  <dcterms:created xsi:type="dcterms:W3CDTF">1996-10-08T23:32:33Z</dcterms:created>
  <dcterms:modified xsi:type="dcterms:W3CDTF">2010-01-28T05:44:50Z</dcterms:modified>
  <cp:category/>
  <cp:version/>
  <cp:contentType/>
  <cp:contentStatus/>
</cp:coreProperties>
</file>